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B.G.C\Manifestations Extérieures\"/>
    </mc:Choice>
  </mc:AlternateContent>
  <xr:revisionPtr revIDLastSave="0" documentId="13_ncr:1_{83EFBDF5-7C4B-4F08-A896-D16A0E5D35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AC16" i="1" l="1"/>
  <c r="AB16" i="1"/>
  <c r="H79" i="1"/>
  <c r="G79" i="1"/>
  <c r="F79" i="1" l="1"/>
  <c r="U79" i="1" l="1"/>
  <c r="O79" i="1"/>
  <c r="D79" i="1"/>
  <c r="AC14" i="1" l="1"/>
  <c r="AC15" i="1"/>
  <c r="AC17" i="1"/>
  <c r="AC18" i="1"/>
  <c r="AC19" i="1"/>
  <c r="AC20" i="1"/>
  <c r="AC21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13" i="1"/>
  <c r="AA79" i="1"/>
  <c r="Z79" i="1" l="1"/>
  <c r="Y79" i="1"/>
  <c r="X79" i="1" l="1"/>
  <c r="W79" i="1" l="1"/>
  <c r="AB20" i="1"/>
  <c r="AB52" i="1"/>
  <c r="AB53" i="1"/>
  <c r="AB54" i="1"/>
  <c r="AB58" i="1"/>
  <c r="AB43" i="1"/>
  <c r="AB44" i="1"/>
  <c r="AB14" i="1"/>
  <c r="AB15" i="1"/>
  <c r="AB17" i="1"/>
  <c r="AB13" i="1"/>
  <c r="AB19" i="1"/>
  <c r="AB21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5" i="1"/>
  <c r="AB46" i="1"/>
  <c r="AB47" i="1"/>
  <c r="AB48" i="1"/>
  <c r="AB49" i="1"/>
  <c r="AB50" i="1"/>
  <c r="AB51" i="1"/>
  <c r="AB55" i="1"/>
  <c r="AB56" i="1"/>
  <c r="AB57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18" i="1"/>
  <c r="T79" i="1" l="1"/>
  <c r="V79" i="1"/>
  <c r="S79" i="1" l="1"/>
  <c r="Q79" i="1" l="1"/>
  <c r="R79" i="1"/>
  <c r="P79" i="1" l="1"/>
  <c r="N79" i="1" l="1"/>
  <c r="M79" i="1"/>
  <c r="I79" i="1" l="1"/>
  <c r="J79" i="1"/>
  <c r="C79" i="1" l="1"/>
  <c r="E79" i="1"/>
  <c r="AC1" i="1" l="1"/>
  <c r="AC79" i="1"/>
</calcChain>
</file>

<file path=xl/sharedStrings.xml><?xml version="1.0" encoding="utf-8"?>
<sst xmlns="http://schemas.openxmlformats.org/spreadsheetml/2006/main" count="162" uniqueCount="133">
  <si>
    <t>BGC</t>
  </si>
  <si>
    <t>Nom de la sortie =&gt;</t>
  </si>
  <si>
    <t>prénom</t>
  </si>
  <si>
    <t>Adhérent/ nom</t>
  </si>
  <si>
    <t>Gérard</t>
  </si>
  <si>
    <t>Bernadette</t>
  </si>
  <si>
    <t>Yannick</t>
  </si>
  <si>
    <t>Michel</t>
  </si>
  <si>
    <t>Colette</t>
  </si>
  <si>
    <t>Roger</t>
  </si>
  <si>
    <t>Paquita</t>
  </si>
  <si>
    <t>Dominique</t>
  </si>
  <si>
    <t>Marion</t>
  </si>
  <si>
    <t>Eric</t>
  </si>
  <si>
    <t>David</t>
  </si>
  <si>
    <t>Raymond</t>
  </si>
  <si>
    <t>Bernard</t>
  </si>
  <si>
    <t xml:space="preserve">LARREY </t>
  </si>
  <si>
    <t xml:space="preserve">COMBE </t>
  </si>
  <si>
    <t xml:space="preserve">DESIRE </t>
  </si>
  <si>
    <t xml:space="preserve">GAZZA </t>
  </si>
  <si>
    <t xml:space="preserve">BIARD </t>
  </si>
  <si>
    <t xml:space="preserve">DUDEBOUT </t>
  </si>
  <si>
    <t xml:space="preserve">DELACOUR </t>
  </si>
  <si>
    <t>Denis</t>
  </si>
  <si>
    <t>Arnaud</t>
  </si>
  <si>
    <t xml:space="preserve">BONVOISIN </t>
  </si>
  <si>
    <t>Jérôme</t>
  </si>
  <si>
    <t xml:space="preserve">COMBAZ </t>
  </si>
  <si>
    <t xml:space="preserve">LIONS </t>
  </si>
  <si>
    <t xml:space="preserve">POUGEAS </t>
  </si>
  <si>
    <t>Benjamin</t>
  </si>
  <si>
    <t xml:space="preserve">CHOUDAR </t>
  </si>
  <si>
    <t xml:space="preserve">GINESTE </t>
  </si>
  <si>
    <t>René</t>
  </si>
  <si>
    <t xml:space="preserve">DUPUIS </t>
  </si>
  <si>
    <t xml:space="preserve">MOREAU </t>
  </si>
  <si>
    <t>André</t>
  </si>
  <si>
    <t xml:space="preserve">MILLET </t>
  </si>
  <si>
    <t>Karyn</t>
  </si>
  <si>
    <t>Claude</t>
  </si>
  <si>
    <t>Christian</t>
  </si>
  <si>
    <t>Gilles</t>
  </si>
  <si>
    <t>Robert</t>
  </si>
  <si>
    <t xml:space="preserve">DURAND </t>
  </si>
  <si>
    <t xml:space="preserve">GRAIS </t>
  </si>
  <si>
    <t>Jeannine</t>
  </si>
  <si>
    <t xml:space="preserve">TROTTIN </t>
  </si>
  <si>
    <t xml:space="preserve">BOICHE </t>
  </si>
  <si>
    <t>Yves</t>
  </si>
  <si>
    <t xml:space="preserve">FORTIN </t>
  </si>
  <si>
    <t xml:space="preserve">BALIVET </t>
  </si>
  <si>
    <t xml:space="preserve">LIONNET </t>
  </si>
  <si>
    <t xml:space="preserve">MAINDRON </t>
  </si>
  <si>
    <t>Jean-Marc</t>
  </si>
  <si>
    <t>Christophe</t>
  </si>
  <si>
    <t>Didier</t>
  </si>
  <si>
    <t xml:space="preserve">FRIBOULET </t>
  </si>
  <si>
    <t xml:space="preserve">LORIOT </t>
  </si>
  <si>
    <t>Amandio</t>
  </si>
  <si>
    <t xml:space="preserve">MARTHALER </t>
  </si>
  <si>
    <t xml:space="preserve">RIES </t>
  </si>
  <si>
    <t xml:space="preserve">DELB </t>
  </si>
  <si>
    <t>Alain</t>
  </si>
  <si>
    <t xml:space="preserve">THOMAS </t>
  </si>
  <si>
    <t xml:space="preserve">Nombre </t>
  </si>
  <si>
    <t>TOTAL</t>
  </si>
  <si>
    <t>Les Roches</t>
  </si>
  <si>
    <t>Malesherboises</t>
  </si>
  <si>
    <t xml:space="preserve">Le GALL </t>
  </si>
  <si>
    <t>de participations</t>
  </si>
  <si>
    <t>CONDETTE</t>
  </si>
  <si>
    <t>Total</t>
  </si>
  <si>
    <t>MARTIN</t>
  </si>
  <si>
    <t xml:space="preserve">GRANDMAIRE </t>
  </si>
  <si>
    <t>LABREUCHE</t>
  </si>
  <si>
    <t>Jérome</t>
  </si>
  <si>
    <t>Guylène</t>
  </si>
  <si>
    <t>BROWN</t>
  </si>
  <si>
    <t>Thomas</t>
  </si>
  <si>
    <t>DESFONTAINE</t>
  </si>
  <si>
    <t>Jean-Luc</t>
  </si>
  <si>
    <t>BABUT</t>
  </si>
  <si>
    <t>Pascal</t>
  </si>
  <si>
    <t>DELIGNE</t>
  </si>
  <si>
    <t>Jean-Michel</t>
  </si>
  <si>
    <t>CHOQUE</t>
  </si>
  <si>
    <t>Daniel</t>
  </si>
  <si>
    <t>Stéphane</t>
  </si>
  <si>
    <t>Marie-France</t>
  </si>
  <si>
    <t>HOFFMANN</t>
  </si>
  <si>
    <t>PROUZET</t>
  </si>
  <si>
    <t>Corinne</t>
  </si>
  <si>
    <t>CHASTAGNER</t>
  </si>
  <si>
    <t>Odile</t>
  </si>
  <si>
    <t>GALANTH</t>
  </si>
  <si>
    <t>Samuel</t>
  </si>
  <si>
    <t>RENAULT</t>
  </si>
  <si>
    <t>ALCARAZ</t>
  </si>
  <si>
    <t>DEMOUGEOT</t>
  </si>
  <si>
    <t>Olivier</t>
  </si>
  <si>
    <t xml:space="preserve">FEUILLET </t>
  </si>
  <si>
    <t>Catherine</t>
  </si>
  <si>
    <t>Trudy</t>
  </si>
  <si>
    <t>HEUDELOT</t>
  </si>
  <si>
    <t>Francoise</t>
  </si>
  <si>
    <t>Bonus 2</t>
  </si>
  <si>
    <t xml:space="preserve">BOURCHY </t>
  </si>
  <si>
    <t>Points</t>
  </si>
  <si>
    <t>8 participants</t>
  </si>
  <si>
    <t>La Balory</t>
  </si>
  <si>
    <t>Verte</t>
  </si>
  <si>
    <t>SORTIES EXTERIEURES - Points acquis en  2020</t>
  </si>
  <si>
    <t>Date =&gt;</t>
  </si>
  <si>
    <t>S Martin</t>
  </si>
  <si>
    <t>du Tertre</t>
  </si>
  <si>
    <t>L' Avonnaise</t>
  </si>
  <si>
    <t>Bonus Coupe 1</t>
  </si>
  <si>
    <t>Encadrement</t>
  </si>
  <si>
    <t>CANTERINI</t>
  </si>
  <si>
    <r>
      <t>PRIMAULT</t>
    </r>
    <r>
      <rPr>
        <sz val="8"/>
        <color rgb="FF000000"/>
        <rFont val="Corbel"/>
        <family val="2"/>
      </rPr>
      <t xml:space="preserve"> </t>
    </r>
  </si>
  <si>
    <t xml:space="preserve">Vtt </t>
  </si>
  <si>
    <t>70 km</t>
  </si>
  <si>
    <t xml:space="preserve"> 1 Ere</t>
  </si>
  <si>
    <t>Longue Sortie</t>
  </si>
  <si>
    <t>BEAUGRAND</t>
  </si>
  <si>
    <t>Hugues</t>
  </si>
  <si>
    <t>2 ou 1</t>
  </si>
  <si>
    <t>Chevreuse</t>
  </si>
  <si>
    <t>Paris</t>
  </si>
  <si>
    <t>Le Crotoy</t>
  </si>
  <si>
    <t>La Jean</t>
  </si>
  <si>
    <t>Racine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</si>
</sst>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orbel"/>
      <family val="2"/>
    </font>
    <font>
      <sz val="8"/>
      <color rgb="FF000000"/>
      <name val="Corbel"/>
      <family val="2"/>
    </font>
    <font>
      <sz val="8"/>
      <color rgb="FF444444"/>
      <name val="Corbel"/>
      <family val="2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theme="2"/>
        <bgColor indexed="64"/>
      </patternFill>
    </fill>
    <fill>
      <patternFill patternType="lightGray">
        <bgColor theme="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2" fillId="2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5" xfId="0" applyFill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/>
    <xf numFmtId="0" fontId="0" fillId="0" borderId="18" xfId="0" applyFont="1" applyBorder="1"/>
    <xf numFmtId="0" fontId="0" fillId="0" borderId="19" xfId="0" applyBorder="1"/>
    <xf numFmtId="0" fontId="1" fillId="0" borderId="19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3" borderId="2" xfId="0" applyFont="1" applyFill="1" applyBorder="1"/>
    <xf numFmtId="0" fontId="0" fillId="3" borderId="5" xfId="0" applyFont="1" applyFill="1" applyBorder="1" applyAlignment="1">
      <alignment horizontal="center"/>
    </xf>
    <xf numFmtId="0" fontId="0" fillId="3" borderId="7" xfId="0" applyFont="1" applyFill="1" applyBorder="1"/>
    <xf numFmtId="0" fontId="0" fillId="4" borderId="11" xfId="0" applyFont="1" applyFill="1" applyBorder="1"/>
    <xf numFmtId="2" fontId="2" fillId="3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7" xfId="0" applyBorder="1"/>
    <xf numFmtId="0" fontId="0" fillId="0" borderId="29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14" fontId="6" fillId="0" borderId="14" xfId="0" applyNumberFormat="1" applyFont="1" applyBorder="1" applyAlignment="1">
      <alignment horizontal="center"/>
    </xf>
    <xf numFmtId="44" fontId="7" fillId="0" borderId="22" xfId="1" applyFont="1" applyBorder="1" applyAlignment="1"/>
    <xf numFmtId="44" fontId="0" fillId="0" borderId="22" xfId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" fontId="2" fillId="5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5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1" fontId="2" fillId="5" borderId="21" xfId="1" applyNumberFormat="1" applyFont="1" applyFill="1" applyBorder="1" applyAlignment="1">
      <alignment vertical="center" wrapText="1"/>
    </xf>
    <xf numFmtId="1" fontId="7" fillId="5" borderId="21" xfId="1" applyNumberFormat="1" applyFont="1" applyFill="1" applyBorder="1" applyAlignment="1"/>
    <xf numFmtId="1" fontId="0" fillId="5" borderId="21" xfId="0" applyNumberFormat="1" applyFont="1" applyFill="1" applyBorder="1"/>
    <xf numFmtId="1" fontId="0" fillId="5" borderId="5" xfId="0" applyNumberFormat="1" applyFont="1" applyFill="1" applyBorder="1"/>
    <xf numFmtId="1" fontId="2" fillId="0" borderId="5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/>
    <xf numFmtId="1" fontId="0" fillId="0" borderId="5" xfId="0" applyNumberFormat="1" applyFont="1" applyFill="1" applyBorder="1"/>
    <xf numFmtId="1" fontId="2" fillId="5" borderId="5" xfId="1" applyNumberFormat="1" applyFont="1" applyFill="1" applyBorder="1" applyAlignment="1">
      <alignment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1" fontId="2" fillId="0" borderId="5" xfId="1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0" borderId="32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1" fillId="5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Border="1" applyAlignment="1">
      <alignment horizontal="center" vertical="center" wrapText="1"/>
    </xf>
    <xf numFmtId="44" fontId="12" fillId="0" borderId="22" xfId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23" xfId="0" applyFont="1" applyBorder="1"/>
    <xf numFmtId="0" fontId="6" fillId="0" borderId="22" xfId="0" applyFont="1" applyBorder="1" applyAlignment="1">
      <alignment horizontal="center"/>
    </xf>
    <xf numFmtId="0" fontId="6" fillId="0" borderId="0" xfId="0" applyFont="1"/>
    <xf numFmtId="0" fontId="5" fillId="0" borderId="28" xfId="0" applyFont="1" applyFill="1" applyBorder="1" applyAlignment="1">
      <alignment horizontal="center" vertical="center" wrapText="1"/>
    </xf>
    <xf numFmtId="1" fontId="12" fillId="5" borderId="5" xfId="1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1" fillId="5" borderId="21" xfId="1" applyNumberFormat="1" applyFont="1" applyFill="1" applyBorder="1" applyAlignment="1">
      <alignment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left"/>
    </xf>
    <xf numFmtId="0" fontId="13" fillId="5" borderId="21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8" fontId="14" fillId="0" borderId="5" xfId="0" applyNumberFormat="1" applyFont="1" applyBorder="1" applyAlignment="1">
      <alignment vertical="center" wrapText="1"/>
    </xf>
    <xf numFmtId="8" fontId="14" fillId="5" borderId="5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Border="1"/>
    <xf numFmtId="0" fontId="0" fillId="0" borderId="13" xfId="0" applyBorder="1"/>
    <xf numFmtId="1" fontId="10" fillId="0" borderId="35" xfId="0" applyNumberFormat="1" applyFont="1" applyBorder="1" applyAlignment="1">
      <alignment horizontal="center"/>
    </xf>
    <xf numFmtId="0" fontId="0" fillId="0" borderId="2" xfId="0" applyBorder="1"/>
    <xf numFmtId="0" fontId="0" fillId="0" borderId="30" xfId="0" applyBorder="1"/>
    <xf numFmtId="0" fontId="0" fillId="0" borderId="14" xfId="0" applyBorder="1"/>
    <xf numFmtId="1" fontId="12" fillId="5" borderId="21" xfId="1" applyNumberFormat="1" applyFont="1" applyFill="1" applyBorder="1"/>
    <xf numFmtId="1" fontId="16" fillId="5" borderId="21" xfId="1" applyNumberFormat="1" applyFont="1" applyFill="1" applyBorder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/>
    </xf>
    <xf numFmtId="1" fontId="12" fillId="0" borderId="5" xfId="1" applyNumberFormat="1" applyFont="1" applyFill="1" applyBorder="1"/>
    <xf numFmtId="1" fontId="11" fillId="0" borderId="0" xfId="1" applyNumberFormat="1" applyFont="1" applyBorder="1" applyAlignment="1">
      <alignment horizontal="center" vertical="center" wrapText="1"/>
    </xf>
    <xf numFmtId="1" fontId="11" fillId="5" borderId="0" xfId="1" applyNumberFormat="1" applyFont="1" applyFill="1" applyBorder="1" applyAlignment="1">
      <alignment horizontal="center" vertical="center" wrapText="1"/>
    </xf>
    <xf numFmtId="1" fontId="12" fillId="5" borderId="0" xfId="1" applyNumberFormat="1" applyFont="1" applyFill="1" applyAlignment="1">
      <alignment horizontal="center"/>
    </xf>
    <xf numFmtId="1" fontId="11" fillId="0" borderId="9" xfId="1" applyNumberFormat="1" applyFont="1" applyBorder="1" applyAlignment="1">
      <alignment horizontal="center" vertical="center" wrapText="1"/>
    </xf>
    <xf numFmtId="44" fontId="12" fillId="0" borderId="22" xfId="1" applyFont="1" applyFill="1" applyBorder="1" applyAlignment="1">
      <alignment horizontal="center"/>
    </xf>
    <xf numFmtId="1" fontId="11" fillId="5" borderId="21" xfId="1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vertical="center" wrapText="1"/>
    </xf>
    <xf numFmtId="1" fontId="12" fillId="5" borderId="21" xfId="1" applyNumberFormat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63909</xdr:colOff>
      <xdr:row>1</xdr:row>
      <xdr:rowOff>142875</xdr:rowOff>
    </xdr:from>
    <xdr:to>
      <xdr:col>2</xdr:col>
      <xdr:colOff>733424</xdr:colOff>
      <xdr:row>5</xdr:row>
      <xdr:rowOff>190499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434" y="400050"/>
          <a:ext cx="669515" cy="81914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114300</xdr:rowOff>
    </xdr:to>
    <xdr:sp macro="" textlink="">
      <xdr:nvSpPr>
        <xdr:cNvPr id="1025" name="AutoShape 1" descr="https://static.wixstatic.com/media/f3646e_02f0b93e0d4e447fa416855dcf58b73b~mv2_d_1587_2245_s_2.png/v1/fill/w_357,h_502,al_c,q_85,usm_0.66_1.00_0.01/LA%20BALORY%20VERTE%202020%20(6).webp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733675" y="4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114300</xdr:rowOff>
    </xdr:to>
    <xdr:sp macro="" textlink="">
      <xdr:nvSpPr>
        <xdr:cNvPr id="1026" name="AutoShape 2" descr="https://static.wixstatic.com/media/f3646e_02f0b93e0d4e447fa416855dcf58b73b~mv2_d_1587_2245_s_2.png/v1/fill/w_357,h_502,al_c,q_85,usm_0.66_1.00_0.01/LA%20BALORY%20VERTE%202020%20(6).webp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733675" y="45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114300</xdr:rowOff>
    </xdr:to>
    <xdr:sp macro="" textlink="">
      <xdr:nvSpPr>
        <xdr:cNvPr id="1027" name="AutoShape 3" descr="https://static.wixstatic.com/media/f3646e_02f0b93e0d4e447fa416855dcf58b73b~mv2_d_1587_2245_s_2.png/v1/fill/w_357,h_502,al_c,q_85,usm_0.66_1.00_0.01/LA%20BALORY%20VERTE%202020%20(6).webp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733675" y="83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1"/>
  <sheetViews>
    <sheetView tabSelected="1" topLeftCell="A46" workbookViewId="0">
      <pane xSplit="1" topLeftCell="B1" activePane="topRight" state="frozen"/>
      <selection activeCell="A40" sqref="A40"/>
      <selection pane="topRight" activeCell="K80" sqref="K80"/>
    </sheetView>
  </sheetViews>
  <sheetFormatPr baseColWidth="10" defaultRowHeight="15" x14ac:dyDescent="0.25"/>
  <cols>
    <col min="1" max="1" width="15.85546875" customWidth="1"/>
    <col min="2" max="2" width="12.85546875" customWidth="1"/>
    <col min="3" max="4" width="12.28515625" customWidth="1"/>
    <col min="28" max="28" width="8.5703125" customWidth="1"/>
    <col min="29" max="29" width="12.140625" customWidth="1"/>
  </cols>
  <sheetData>
    <row r="1" spans="1:29" ht="20.25" thickTop="1" thickBot="1" x14ac:dyDescent="0.35">
      <c r="A1" s="20" t="s">
        <v>0</v>
      </c>
      <c r="B1" s="1"/>
      <c r="C1" s="15"/>
      <c r="D1" s="18"/>
      <c r="E1" s="16"/>
      <c r="F1" s="17"/>
      <c r="G1" s="17"/>
      <c r="H1" s="17" t="s">
        <v>112</v>
      </c>
      <c r="I1" s="17"/>
      <c r="J1" s="18"/>
      <c r="K1" s="18"/>
      <c r="L1" s="18"/>
      <c r="M1" s="18"/>
      <c r="N1" s="18"/>
      <c r="O1" s="18"/>
      <c r="P1" s="18"/>
      <c r="Q1" s="19"/>
      <c r="R1" s="42"/>
      <c r="S1" s="42"/>
      <c r="T1" s="1"/>
      <c r="U1" s="1"/>
      <c r="V1" s="1"/>
      <c r="W1" s="1"/>
      <c r="X1" s="1"/>
      <c r="Y1" s="1"/>
      <c r="Z1" s="1"/>
      <c r="AA1" s="1"/>
      <c r="AB1" s="1"/>
      <c r="AC1" s="21">
        <f ca="1">TODAY()</f>
        <v>44112</v>
      </c>
    </row>
    <row r="2" spans="1:29" ht="15.75" thickTop="1" x14ac:dyDescent="0.25">
      <c r="A2" s="1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14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14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thickBot="1" x14ac:dyDescent="0.3">
      <c r="A7" s="1"/>
      <c r="B7" s="1"/>
      <c r="C7" s="52">
        <v>1</v>
      </c>
      <c r="D7" s="52">
        <v>2</v>
      </c>
      <c r="E7" s="52">
        <v>3</v>
      </c>
      <c r="F7" s="52"/>
      <c r="G7" s="52"/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  <c r="S7" s="52">
        <v>16</v>
      </c>
      <c r="T7" s="99">
        <v>17</v>
      </c>
      <c r="U7" s="99">
        <v>18</v>
      </c>
      <c r="V7" s="99">
        <v>19</v>
      </c>
      <c r="W7" s="99">
        <v>20</v>
      </c>
      <c r="X7" s="99">
        <v>21</v>
      </c>
      <c r="Y7" s="99">
        <v>22</v>
      </c>
      <c r="Z7" s="99">
        <v>23</v>
      </c>
      <c r="AA7" s="99">
        <v>24</v>
      </c>
      <c r="AB7" s="1"/>
      <c r="AC7" s="1"/>
    </row>
    <row r="8" spans="1:29" ht="18" customHeight="1" thickTop="1" x14ac:dyDescent="0.25">
      <c r="A8" s="2"/>
      <c r="B8" s="3" t="s">
        <v>1</v>
      </c>
      <c r="C8" s="29" t="s">
        <v>67</v>
      </c>
      <c r="D8" s="29" t="s">
        <v>114</v>
      </c>
      <c r="E8" s="27" t="s">
        <v>110</v>
      </c>
      <c r="F8" s="27" t="s">
        <v>116</v>
      </c>
      <c r="G8" s="27" t="s">
        <v>121</v>
      </c>
      <c r="H8" s="27" t="s">
        <v>123</v>
      </c>
      <c r="I8" s="38" t="s">
        <v>128</v>
      </c>
      <c r="J8" s="38" t="s">
        <v>129</v>
      </c>
      <c r="K8" s="38" t="s">
        <v>131</v>
      </c>
      <c r="L8" s="38"/>
      <c r="M8" s="38"/>
      <c r="N8" s="38"/>
      <c r="O8" s="38"/>
      <c r="P8" s="38"/>
      <c r="Q8" s="38"/>
      <c r="R8" s="38"/>
      <c r="S8" s="38"/>
      <c r="T8" s="103"/>
      <c r="U8" s="103"/>
      <c r="V8" s="103"/>
      <c r="W8" s="103"/>
      <c r="X8" s="103"/>
      <c r="Y8" s="103"/>
      <c r="Z8" s="103"/>
      <c r="AB8" s="22"/>
      <c r="AC8" s="33" t="s">
        <v>65</v>
      </c>
    </row>
    <row r="9" spans="1:29" x14ac:dyDescent="0.25">
      <c r="A9" s="5"/>
      <c r="B9" s="4"/>
      <c r="C9" s="28" t="s">
        <v>68</v>
      </c>
      <c r="D9" s="28" t="s">
        <v>115</v>
      </c>
      <c r="E9" s="28" t="s">
        <v>111</v>
      </c>
      <c r="F9" s="28" t="s">
        <v>118</v>
      </c>
      <c r="G9" s="28" t="s">
        <v>122</v>
      </c>
      <c r="H9" s="28" t="s">
        <v>124</v>
      </c>
      <c r="I9" s="39">
        <v>2020</v>
      </c>
      <c r="J9" s="39" t="s">
        <v>130</v>
      </c>
      <c r="K9" s="39" t="s">
        <v>132</v>
      </c>
      <c r="L9" s="47"/>
      <c r="M9" s="47"/>
      <c r="N9" s="47"/>
      <c r="O9" s="47"/>
      <c r="P9" s="47"/>
      <c r="Q9" s="39"/>
      <c r="R9" s="39"/>
      <c r="S9" s="39"/>
      <c r="T9" s="104"/>
      <c r="U9" s="104"/>
      <c r="V9" s="104"/>
      <c r="W9" s="104"/>
      <c r="X9" s="104"/>
      <c r="Y9" s="104"/>
      <c r="Z9" s="104"/>
      <c r="AA9" s="100"/>
      <c r="AB9" s="23" t="s">
        <v>66</v>
      </c>
      <c r="AC9" s="34" t="s">
        <v>70</v>
      </c>
    </row>
    <row r="10" spans="1:29" ht="15.75" thickBot="1" x14ac:dyDescent="0.3">
      <c r="A10" s="11"/>
      <c r="B10" s="6" t="s">
        <v>113</v>
      </c>
      <c r="C10" s="30">
        <v>43856</v>
      </c>
      <c r="D10" s="30">
        <v>43876</v>
      </c>
      <c r="E10" s="30">
        <v>43891</v>
      </c>
      <c r="F10" s="30">
        <v>43898</v>
      </c>
      <c r="G10" s="30">
        <v>43982</v>
      </c>
      <c r="H10" s="30">
        <v>43996</v>
      </c>
      <c r="I10" s="43">
        <v>44038</v>
      </c>
      <c r="J10" s="43">
        <v>44094</v>
      </c>
      <c r="K10" s="43">
        <v>44100</v>
      </c>
      <c r="L10" s="46"/>
      <c r="M10" s="46"/>
      <c r="N10" s="46"/>
      <c r="O10" s="46"/>
      <c r="P10" s="46"/>
      <c r="Q10" s="43"/>
      <c r="R10" s="43"/>
      <c r="S10" s="43"/>
      <c r="T10" s="105"/>
      <c r="U10" s="105"/>
      <c r="V10" s="105"/>
      <c r="W10" s="105"/>
      <c r="X10" s="105"/>
      <c r="Y10" s="105"/>
      <c r="Z10" s="105"/>
      <c r="AA10" s="101"/>
      <c r="AB10" s="24"/>
      <c r="AC10" s="35"/>
    </row>
    <row r="11" spans="1:29" ht="15.75" thickBot="1" x14ac:dyDescent="0.3">
      <c r="A11" s="67"/>
      <c r="B11" s="68" t="s">
        <v>108</v>
      </c>
      <c r="C11" s="69">
        <v>2</v>
      </c>
      <c r="D11" s="69">
        <v>2</v>
      </c>
      <c r="E11" s="69">
        <v>1</v>
      </c>
      <c r="F11" s="69">
        <v>1</v>
      </c>
      <c r="G11" s="69" t="s">
        <v>127</v>
      </c>
      <c r="H11" s="69">
        <v>3</v>
      </c>
      <c r="I11" s="69">
        <v>3</v>
      </c>
      <c r="J11" s="69">
        <v>3</v>
      </c>
      <c r="K11" s="71">
        <v>3</v>
      </c>
      <c r="L11" s="71">
        <v>3</v>
      </c>
      <c r="M11" s="71">
        <v>1</v>
      </c>
      <c r="N11" s="71">
        <v>2</v>
      </c>
      <c r="O11" s="71">
        <v>4</v>
      </c>
      <c r="P11" s="71">
        <v>2</v>
      </c>
      <c r="Q11" s="71">
        <v>2</v>
      </c>
      <c r="R11" s="71">
        <v>1</v>
      </c>
      <c r="S11" s="71">
        <v>1</v>
      </c>
      <c r="T11" s="71">
        <v>1</v>
      </c>
      <c r="U11" s="102">
        <v>4</v>
      </c>
      <c r="V11" s="71">
        <v>2</v>
      </c>
      <c r="W11" s="71">
        <v>2</v>
      </c>
      <c r="X11" s="71">
        <v>1</v>
      </c>
      <c r="Y11" s="71">
        <v>2</v>
      </c>
      <c r="Z11" s="71">
        <v>4</v>
      </c>
      <c r="AA11" s="71">
        <v>4</v>
      </c>
      <c r="AB11" s="24"/>
      <c r="AC11" s="35"/>
    </row>
    <row r="12" spans="1:29" ht="15.75" thickBot="1" x14ac:dyDescent="0.3">
      <c r="A12" s="12" t="s">
        <v>3</v>
      </c>
      <c r="B12" s="13" t="s">
        <v>2</v>
      </c>
      <c r="C12" s="82" t="s">
        <v>106</v>
      </c>
      <c r="D12" s="53"/>
      <c r="E12" s="81" t="s">
        <v>117</v>
      </c>
      <c r="F12" s="8"/>
      <c r="G12" s="8"/>
      <c r="H12" s="7"/>
      <c r="I12" s="7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5"/>
      <c r="AC12" s="10"/>
    </row>
    <row r="13" spans="1:29" x14ac:dyDescent="0.25">
      <c r="A13" s="85" t="s">
        <v>98</v>
      </c>
      <c r="B13" s="86" t="s">
        <v>43</v>
      </c>
      <c r="C13" s="54"/>
      <c r="D13" s="54"/>
      <c r="E13" s="54"/>
      <c r="F13" s="83"/>
      <c r="G13" s="83"/>
      <c r="H13" s="115">
        <v>3</v>
      </c>
      <c r="I13" s="83"/>
      <c r="J13" s="83"/>
      <c r="K13" s="117">
        <v>3</v>
      </c>
      <c r="L13" s="106"/>
      <c r="M13" s="106"/>
      <c r="N13" s="107"/>
      <c r="O13" s="107"/>
      <c r="P13" s="107"/>
      <c r="Q13" s="106"/>
      <c r="R13" s="106"/>
      <c r="S13" s="106"/>
      <c r="T13" s="106"/>
      <c r="U13" s="106"/>
      <c r="V13" s="55"/>
      <c r="W13" s="56"/>
      <c r="X13" s="57"/>
      <c r="Y13" s="57"/>
      <c r="Z13" s="57"/>
      <c r="AA13" s="57"/>
      <c r="AB13" s="62">
        <f t="shared" ref="AB13:AB21" si="0">SUM(C13:W13)</f>
        <v>6</v>
      </c>
      <c r="AC13" s="48">
        <f t="shared" ref="AC13:AC21" si="1">+COUNTA(C13:AA13)</f>
        <v>2</v>
      </c>
    </row>
    <row r="14" spans="1:29" x14ac:dyDescent="0.25">
      <c r="A14" s="87" t="s">
        <v>82</v>
      </c>
      <c r="B14" s="88" t="s">
        <v>83</v>
      </c>
      <c r="C14" s="58"/>
      <c r="D14" s="58"/>
      <c r="E14" s="58"/>
      <c r="F14" s="84"/>
      <c r="G14" s="84">
        <v>1</v>
      </c>
      <c r="H14" s="84"/>
      <c r="I14" s="84"/>
      <c r="J14" s="84"/>
      <c r="K14" s="108"/>
      <c r="L14" s="108"/>
      <c r="M14" s="108"/>
      <c r="N14" s="108"/>
      <c r="O14" s="108"/>
      <c r="P14" s="108"/>
      <c r="Q14" s="109"/>
      <c r="R14" s="109"/>
      <c r="S14" s="109"/>
      <c r="T14" s="109"/>
      <c r="U14" s="109"/>
      <c r="V14" s="59"/>
      <c r="W14" s="60"/>
      <c r="X14" s="60"/>
      <c r="Y14" s="60"/>
      <c r="Z14" s="60"/>
      <c r="AA14" s="60"/>
      <c r="AB14" s="66">
        <f t="shared" si="0"/>
        <v>1</v>
      </c>
      <c r="AC14" s="51">
        <f t="shared" si="1"/>
        <v>1</v>
      </c>
    </row>
    <row r="15" spans="1:29" x14ac:dyDescent="0.25">
      <c r="A15" s="89" t="s">
        <v>51</v>
      </c>
      <c r="B15" s="90" t="s">
        <v>13</v>
      </c>
      <c r="C15" s="72"/>
      <c r="D15" s="72">
        <v>2</v>
      </c>
      <c r="E15" s="72"/>
      <c r="F15" s="72"/>
      <c r="G15" s="72">
        <v>2</v>
      </c>
      <c r="H15" s="72">
        <v>3</v>
      </c>
      <c r="I15" s="72"/>
      <c r="J15" s="72"/>
      <c r="K15" s="72">
        <v>3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61"/>
      <c r="W15" s="62"/>
      <c r="X15" s="62"/>
      <c r="Y15" s="62"/>
      <c r="Z15" s="62"/>
      <c r="AA15" s="62"/>
      <c r="AB15" s="62">
        <f t="shared" si="0"/>
        <v>10</v>
      </c>
      <c r="AC15" s="48">
        <f t="shared" si="1"/>
        <v>4</v>
      </c>
    </row>
    <row r="16" spans="1:29" x14ac:dyDescent="0.25">
      <c r="A16" s="97" t="s">
        <v>125</v>
      </c>
      <c r="B16" s="98" t="s">
        <v>126</v>
      </c>
      <c r="C16" s="84"/>
      <c r="D16" s="84"/>
      <c r="E16" s="84"/>
      <c r="F16" s="84"/>
      <c r="G16" s="84">
        <v>1</v>
      </c>
      <c r="H16" s="84">
        <v>3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116"/>
      <c r="W16" s="66"/>
      <c r="X16" s="66"/>
      <c r="Y16" s="66"/>
      <c r="Z16" s="66"/>
      <c r="AA16" s="66"/>
      <c r="AB16" s="66">
        <f t="shared" si="0"/>
        <v>4</v>
      </c>
      <c r="AC16" s="51">
        <f t="shared" si="1"/>
        <v>2</v>
      </c>
    </row>
    <row r="17" spans="1:34" x14ac:dyDescent="0.25">
      <c r="A17" s="91" t="s">
        <v>21</v>
      </c>
      <c r="B17" s="92" t="s">
        <v>11</v>
      </c>
      <c r="C17" s="73">
        <v>4</v>
      </c>
      <c r="D17" s="73"/>
      <c r="E17" s="73">
        <v>2</v>
      </c>
      <c r="F17" s="73"/>
      <c r="G17" s="73">
        <v>2</v>
      </c>
      <c r="H17" s="73">
        <v>3</v>
      </c>
      <c r="I17" s="73">
        <v>3</v>
      </c>
      <c r="J17" s="73"/>
      <c r="K17" s="73">
        <v>3</v>
      </c>
      <c r="L17" s="73"/>
      <c r="M17" s="73"/>
      <c r="N17" s="84"/>
      <c r="O17" s="84"/>
      <c r="P17" s="84"/>
      <c r="Q17" s="73"/>
      <c r="R17" s="73"/>
      <c r="S17" s="73"/>
      <c r="T17" s="73"/>
      <c r="U17" s="73"/>
      <c r="V17" s="63"/>
      <c r="W17" s="64"/>
      <c r="X17" s="64"/>
      <c r="Y17" s="64"/>
      <c r="Z17" s="64"/>
      <c r="AA17" s="64"/>
      <c r="AB17" s="66">
        <f t="shared" si="0"/>
        <v>17</v>
      </c>
      <c r="AC17" s="51">
        <f t="shared" si="1"/>
        <v>6</v>
      </c>
    </row>
    <row r="18" spans="1:34" x14ac:dyDescent="0.25">
      <c r="A18" s="89" t="s">
        <v>48</v>
      </c>
      <c r="B18" s="90" t="s">
        <v>16</v>
      </c>
      <c r="C18" s="72"/>
      <c r="D18" s="72"/>
      <c r="E18" s="72"/>
      <c r="F18" s="72"/>
      <c r="G18" s="72"/>
      <c r="H18" s="72"/>
      <c r="I18" s="72">
        <v>3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61"/>
      <c r="W18" s="62"/>
      <c r="X18" s="62"/>
      <c r="Y18" s="62"/>
      <c r="Z18" s="62"/>
      <c r="AA18" s="62"/>
      <c r="AB18" s="62">
        <f t="shared" si="0"/>
        <v>3</v>
      </c>
      <c r="AC18" s="48">
        <f t="shared" si="1"/>
        <v>1</v>
      </c>
    </row>
    <row r="19" spans="1:34" x14ac:dyDescent="0.25">
      <c r="A19" s="91" t="s">
        <v>26</v>
      </c>
      <c r="B19" s="92" t="s">
        <v>14</v>
      </c>
      <c r="C19" s="73"/>
      <c r="D19" s="73"/>
      <c r="E19" s="73"/>
      <c r="F19" s="73"/>
      <c r="G19" s="73"/>
      <c r="H19" s="73"/>
      <c r="I19" s="73">
        <v>3</v>
      </c>
      <c r="J19" s="73">
        <v>3</v>
      </c>
      <c r="K19" s="73"/>
      <c r="L19" s="73"/>
      <c r="M19" s="73"/>
      <c r="N19" s="84"/>
      <c r="O19" s="84"/>
      <c r="P19" s="84"/>
      <c r="Q19" s="73"/>
      <c r="R19" s="73"/>
      <c r="S19" s="73"/>
      <c r="T19" s="73"/>
      <c r="U19" s="73"/>
      <c r="V19" s="63"/>
      <c r="W19" s="64"/>
      <c r="X19" s="64"/>
      <c r="Y19" s="64"/>
      <c r="Z19" s="64"/>
      <c r="AA19" s="64"/>
      <c r="AB19" s="66">
        <f t="shared" si="0"/>
        <v>6</v>
      </c>
      <c r="AC19" s="51">
        <f t="shared" si="1"/>
        <v>2</v>
      </c>
    </row>
    <row r="20" spans="1:34" x14ac:dyDescent="0.25">
      <c r="A20" s="89" t="s">
        <v>107</v>
      </c>
      <c r="B20" s="93" t="s">
        <v>87</v>
      </c>
      <c r="C20" s="72">
        <v>4</v>
      </c>
      <c r="D20" s="72"/>
      <c r="E20" s="72">
        <v>2</v>
      </c>
      <c r="F20" s="72"/>
      <c r="G20" s="72">
        <v>2</v>
      </c>
      <c r="H20" s="72">
        <v>3</v>
      </c>
      <c r="I20" s="72">
        <v>3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61"/>
      <c r="W20" s="62"/>
      <c r="X20" s="62"/>
      <c r="Y20" s="62"/>
      <c r="Z20" s="62"/>
      <c r="AA20" s="62"/>
      <c r="AB20" s="62">
        <f t="shared" si="0"/>
        <v>14</v>
      </c>
      <c r="AC20" s="48">
        <f t="shared" si="1"/>
        <v>5</v>
      </c>
    </row>
    <row r="21" spans="1:34" x14ac:dyDescent="0.25">
      <c r="A21" s="91" t="s">
        <v>78</v>
      </c>
      <c r="B21" s="92" t="s">
        <v>79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84"/>
      <c r="O21" s="84"/>
      <c r="P21" s="84"/>
      <c r="Q21" s="73"/>
      <c r="R21" s="73"/>
      <c r="S21" s="73"/>
      <c r="T21" s="73"/>
      <c r="U21" s="73"/>
      <c r="V21" s="63"/>
      <c r="W21" s="64"/>
      <c r="X21" s="64"/>
      <c r="Y21" s="64"/>
      <c r="Z21" s="64"/>
      <c r="AA21" s="64"/>
      <c r="AB21" s="66">
        <f t="shared" si="0"/>
        <v>0</v>
      </c>
      <c r="AC21" s="51">
        <f t="shared" si="1"/>
        <v>0</v>
      </c>
    </row>
    <row r="22" spans="1:34" x14ac:dyDescent="0.25">
      <c r="A22" s="89" t="s">
        <v>119</v>
      </c>
      <c r="B22" s="93" t="s">
        <v>87</v>
      </c>
      <c r="C22" s="72"/>
      <c r="D22" s="72"/>
      <c r="E22" s="72"/>
      <c r="F22" s="72"/>
      <c r="G22" s="72"/>
      <c r="H22" s="72"/>
      <c r="I22" s="72">
        <v>3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61"/>
      <c r="W22" s="62"/>
      <c r="X22" s="62"/>
      <c r="Y22" s="62"/>
      <c r="Z22" s="62"/>
      <c r="AA22" s="62"/>
      <c r="AB22" s="62"/>
      <c r="AC22" s="48"/>
    </row>
    <row r="23" spans="1:34" x14ac:dyDescent="0.25">
      <c r="A23" s="89" t="s">
        <v>93</v>
      </c>
      <c r="B23" s="93" t="s">
        <v>81</v>
      </c>
      <c r="C23" s="72"/>
      <c r="D23" s="72">
        <v>2</v>
      </c>
      <c r="E23" s="72"/>
      <c r="F23" s="72"/>
      <c r="G23" s="72"/>
      <c r="H23" s="72">
        <v>3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61"/>
      <c r="W23" s="62"/>
      <c r="X23" s="62"/>
      <c r="Y23" s="62"/>
      <c r="Z23" s="62"/>
      <c r="AA23" s="62"/>
      <c r="AB23" s="62">
        <f t="shared" ref="AB23:AB54" si="2">SUM(C23:W23)</f>
        <v>5</v>
      </c>
      <c r="AC23" s="48">
        <f t="shared" ref="AC23:AC54" si="3">+COUNTA(C23:AA23)</f>
        <v>2</v>
      </c>
    </row>
    <row r="24" spans="1:34" x14ac:dyDescent="0.25">
      <c r="A24" s="91" t="s">
        <v>93</v>
      </c>
      <c r="B24" s="92" t="s">
        <v>94</v>
      </c>
      <c r="C24" s="73"/>
      <c r="D24" s="73">
        <v>2</v>
      </c>
      <c r="E24" s="73"/>
      <c r="F24" s="73"/>
      <c r="G24" s="73"/>
      <c r="H24" s="73">
        <v>3</v>
      </c>
      <c r="I24" s="73"/>
      <c r="J24" s="73"/>
      <c r="K24" s="73"/>
      <c r="L24" s="73"/>
      <c r="M24" s="73"/>
      <c r="N24" s="84"/>
      <c r="O24" s="84"/>
      <c r="P24" s="84"/>
      <c r="Q24" s="73"/>
      <c r="R24" s="73"/>
      <c r="S24" s="73"/>
      <c r="T24" s="73"/>
      <c r="U24" s="73"/>
      <c r="V24" s="63"/>
      <c r="W24" s="64"/>
      <c r="X24" s="64"/>
      <c r="Y24" s="64"/>
      <c r="Z24" s="64"/>
      <c r="AA24" s="64"/>
      <c r="AB24" s="66">
        <f t="shared" si="2"/>
        <v>5</v>
      </c>
      <c r="AC24" s="51">
        <f t="shared" si="3"/>
        <v>2</v>
      </c>
    </row>
    <row r="25" spans="1:34" x14ac:dyDescent="0.25">
      <c r="A25" s="89" t="s">
        <v>86</v>
      </c>
      <c r="B25" s="93" t="s">
        <v>87</v>
      </c>
      <c r="C25" s="72"/>
      <c r="D25" s="72"/>
      <c r="E25" s="72"/>
      <c r="F25" s="72"/>
      <c r="G25" s="72">
        <v>1</v>
      </c>
      <c r="H25" s="72"/>
      <c r="I25" s="72">
        <v>3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61"/>
      <c r="W25" s="62"/>
      <c r="X25" s="62"/>
      <c r="Y25" s="62"/>
      <c r="Z25" s="62"/>
      <c r="AA25" s="62"/>
      <c r="AB25" s="62">
        <f t="shared" si="2"/>
        <v>4</v>
      </c>
      <c r="AC25" s="48">
        <f t="shared" si="3"/>
        <v>2</v>
      </c>
      <c r="AE25" s="49"/>
      <c r="AF25" s="49"/>
    </row>
    <row r="26" spans="1:34" x14ac:dyDescent="0.25">
      <c r="A26" s="91" t="s">
        <v>86</v>
      </c>
      <c r="B26" s="92" t="s">
        <v>88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84"/>
      <c r="O26" s="84"/>
      <c r="P26" s="84"/>
      <c r="Q26" s="73"/>
      <c r="R26" s="73"/>
      <c r="S26" s="73"/>
      <c r="T26" s="73"/>
      <c r="U26" s="73"/>
      <c r="V26" s="63"/>
      <c r="W26" s="64"/>
      <c r="X26" s="64"/>
      <c r="Y26" s="64"/>
      <c r="Z26" s="64"/>
      <c r="AA26" s="64"/>
      <c r="AB26" s="66">
        <f t="shared" si="2"/>
        <v>0</v>
      </c>
      <c r="AC26" s="51">
        <f t="shared" si="3"/>
        <v>0</v>
      </c>
    </row>
    <row r="27" spans="1:34" x14ac:dyDescent="0.25">
      <c r="A27" s="89" t="s">
        <v>32</v>
      </c>
      <c r="B27" s="93" t="s">
        <v>11</v>
      </c>
      <c r="C27" s="72"/>
      <c r="D27" s="72"/>
      <c r="E27" s="72"/>
      <c r="F27" s="72"/>
      <c r="G27" s="72">
        <v>1</v>
      </c>
      <c r="H27" s="72">
        <v>3</v>
      </c>
      <c r="I27" s="72">
        <v>3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61"/>
      <c r="W27" s="62"/>
      <c r="X27" s="62"/>
      <c r="Y27" s="62"/>
      <c r="Z27" s="62"/>
      <c r="AA27" s="62"/>
      <c r="AB27" s="62">
        <f t="shared" si="2"/>
        <v>7</v>
      </c>
      <c r="AC27" s="48">
        <f t="shared" si="3"/>
        <v>3</v>
      </c>
      <c r="AH27" s="41"/>
    </row>
    <row r="28" spans="1:34" x14ac:dyDescent="0.25">
      <c r="A28" s="91" t="s">
        <v>28</v>
      </c>
      <c r="B28" s="92" t="s">
        <v>15</v>
      </c>
      <c r="C28" s="73"/>
      <c r="D28" s="73"/>
      <c r="E28" s="73"/>
      <c r="F28" s="73"/>
      <c r="G28" s="73">
        <v>1</v>
      </c>
      <c r="H28" s="73">
        <v>3</v>
      </c>
      <c r="I28" s="73"/>
      <c r="J28" s="73"/>
      <c r="K28" s="73"/>
      <c r="L28" s="73"/>
      <c r="M28" s="73"/>
      <c r="N28" s="84"/>
      <c r="O28" s="84"/>
      <c r="P28" s="84"/>
      <c r="Q28" s="73"/>
      <c r="R28" s="73"/>
      <c r="S28" s="73"/>
      <c r="T28" s="73"/>
      <c r="U28" s="73"/>
      <c r="V28" s="63"/>
      <c r="W28" s="64"/>
      <c r="X28" s="64"/>
      <c r="Y28" s="64"/>
      <c r="Z28" s="64"/>
      <c r="AA28" s="64"/>
      <c r="AB28" s="66">
        <f t="shared" si="2"/>
        <v>4</v>
      </c>
      <c r="AC28" s="51">
        <f t="shared" si="3"/>
        <v>2</v>
      </c>
    </row>
    <row r="29" spans="1:34" x14ac:dyDescent="0.25">
      <c r="A29" s="89" t="s">
        <v>18</v>
      </c>
      <c r="B29" s="93" t="s">
        <v>6</v>
      </c>
      <c r="C29" s="72"/>
      <c r="D29" s="72"/>
      <c r="E29" s="72">
        <v>2</v>
      </c>
      <c r="F29" s="72"/>
      <c r="G29" s="72">
        <v>2</v>
      </c>
      <c r="H29" s="72">
        <v>3</v>
      </c>
      <c r="I29" s="72">
        <v>3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61"/>
      <c r="W29" s="62"/>
      <c r="X29" s="62"/>
      <c r="Y29" s="62"/>
      <c r="Z29" s="62"/>
      <c r="AA29" s="62"/>
      <c r="AB29" s="62">
        <f t="shared" si="2"/>
        <v>10</v>
      </c>
      <c r="AC29" s="48">
        <f t="shared" si="3"/>
        <v>4</v>
      </c>
    </row>
    <row r="30" spans="1:34" x14ac:dyDescent="0.25">
      <c r="A30" s="91" t="s">
        <v>18</v>
      </c>
      <c r="B30" s="92" t="s">
        <v>7</v>
      </c>
      <c r="C30" s="73"/>
      <c r="D30" s="73"/>
      <c r="E30" s="73">
        <v>2</v>
      </c>
      <c r="F30" s="73"/>
      <c r="G30" s="73">
        <v>1</v>
      </c>
      <c r="H30" s="73"/>
      <c r="I30" s="73">
        <v>3</v>
      </c>
      <c r="J30" s="73">
        <v>3</v>
      </c>
      <c r="K30" s="73"/>
      <c r="L30" s="73"/>
      <c r="M30" s="73"/>
      <c r="N30" s="84"/>
      <c r="O30" s="84"/>
      <c r="P30" s="84"/>
      <c r="Q30" s="73"/>
      <c r="R30" s="73"/>
      <c r="S30" s="73"/>
      <c r="T30" s="73"/>
      <c r="U30" s="73"/>
      <c r="V30" s="63"/>
      <c r="W30" s="64"/>
      <c r="X30" s="64"/>
      <c r="Y30" s="64"/>
      <c r="Z30" s="64"/>
      <c r="AA30" s="64"/>
      <c r="AB30" s="66">
        <f t="shared" si="2"/>
        <v>9</v>
      </c>
      <c r="AC30" s="51">
        <f t="shared" si="3"/>
        <v>4</v>
      </c>
    </row>
    <row r="31" spans="1:34" x14ac:dyDescent="0.25">
      <c r="A31" s="89" t="s">
        <v>71</v>
      </c>
      <c r="B31" s="93" t="s">
        <v>63</v>
      </c>
      <c r="C31" s="72"/>
      <c r="D31" s="72"/>
      <c r="E31" s="72">
        <v>2</v>
      </c>
      <c r="F31" s="72">
        <v>1</v>
      </c>
      <c r="G31" s="72">
        <v>2</v>
      </c>
      <c r="H31" s="72">
        <v>3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61"/>
      <c r="W31" s="62"/>
      <c r="X31" s="62"/>
      <c r="Y31" s="62"/>
      <c r="Z31" s="62"/>
      <c r="AA31" s="62"/>
      <c r="AB31" s="62">
        <f t="shared" si="2"/>
        <v>8</v>
      </c>
      <c r="AC31" s="48">
        <f t="shared" si="3"/>
        <v>4</v>
      </c>
    </row>
    <row r="32" spans="1:34" x14ac:dyDescent="0.25">
      <c r="A32" s="91" t="s">
        <v>80</v>
      </c>
      <c r="B32" s="92" t="s">
        <v>81</v>
      </c>
      <c r="C32" s="73"/>
      <c r="D32" s="73"/>
      <c r="E32" s="73"/>
      <c r="F32" s="73"/>
      <c r="G32" s="73"/>
      <c r="H32" s="73">
        <v>3</v>
      </c>
      <c r="I32" s="73"/>
      <c r="J32" s="73"/>
      <c r="K32" s="73"/>
      <c r="L32" s="73"/>
      <c r="M32" s="73"/>
      <c r="N32" s="84"/>
      <c r="O32" s="84"/>
      <c r="P32" s="84"/>
      <c r="Q32" s="73"/>
      <c r="R32" s="73"/>
      <c r="S32" s="73"/>
      <c r="T32" s="73"/>
      <c r="U32" s="73"/>
      <c r="V32" s="63"/>
      <c r="W32" s="64"/>
      <c r="X32" s="64"/>
      <c r="Y32" s="64"/>
      <c r="Z32" s="64"/>
      <c r="AA32" s="64"/>
      <c r="AB32" s="66">
        <f t="shared" si="2"/>
        <v>3</v>
      </c>
      <c r="AC32" s="51">
        <f t="shared" si="3"/>
        <v>1</v>
      </c>
    </row>
    <row r="33" spans="1:29" x14ac:dyDescent="0.25">
      <c r="A33" s="89" t="s">
        <v>23</v>
      </c>
      <c r="B33" s="93" t="s">
        <v>13</v>
      </c>
      <c r="C33" s="72"/>
      <c r="D33" s="72"/>
      <c r="E33" s="72"/>
      <c r="F33" s="72"/>
      <c r="G33" s="72"/>
      <c r="H33" s="72"/>
      <c r="I33" s="72">
        <v>3</v>
      </c>
      <c r="J33" s="72">
        <v>3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61"/>
      <c r="W33" s="62"/>
      <c r="X33" s="62"/>
      <c r="Y33" s="62"/>
      <c r="Z33" s="62"/>
      <c r="AA33" s="62"/>
      <c r="AB33" s="62">
        <f t="shared" si="2"/>
        <v>6</v>
      </c>
      <c r="AC33" s="48">
        <f t="shared" si="3"/>
        <v>2</v>
      </c>
    </row>
    <row r="34" spans="1:29" x14ac:dyDescent="0.25">
      <c r="A34" s="94" t="s">
        <v>62</v>
      </c>
      <c r="B34" s="95" t="s">
        <v>16</v>
      </c>
      <c r="C34" s="73"/>
      <c r="D34" s="73"/>
      <c r="E34" s="73"/>
      <c r="F34" s="73"/>
      <c r="G34" s="73"/>
      <c r="H34" s="73"/>
      <c r="I34" s="73">
        <v>3</v>
      </c>
      <c r="J34" s="73"/>
      <c r="K34" s="73"/>
      <c r="L34" s="73"/>
      <c r="M34" s="73"/>
      <c r="N34" s="84"/>
      <c r="O34" s="84"/>
      <c r="P34" s="84"/>
      <c r="Q34" s="73"/>
      <c r="R34" s="73"/>
      <c r="S34" s="73"/>
      <c r="T34" s="73"/>
      <c r="U34" s="73"/>
      <c r="V34" s="63"/>
      <c r="W34" s="64"/>
      <c r="X34" s="64"/>
      <c r="Y34" s="64"/>
      <c r="Z34" s="64"/>
      <c r="AA34" s="64"/>
      <c r="AB34" s="66">
        <f t="shared" si="2"/>
        <v>3</v>
      </c>
      <c r="AC34" s="51">
        <f t="shared" si="3"/>
        <v>1</v>
      </c>
    </row>
    <row r="35" spans="1:29" x14ac:dyDescent="0.25">
      <c r="A35" s="96" t="s">
        <v>84</v>
      </c>
      <c r="B35" s="90" t="s">
        <v>85</v>
      </c>
      <c r="C35" s="72">
        <v>4</v>
      </c>
      <c r="D35" s="72"/>
      <c r="E35" s="72"/>
      <c r="F35" s="72"/>
      <c r="G35" s="72">
        <v>2</v>
      </c>
      <c r="H35" s="72">
        <v>3</v>
      </c>
      <c r="I35" s="72">
        <v>3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61"/>
      <c r="W35" s="62"/>
      <c r="X35" s="62"/>
      <c r="Y35" s="62"/>
      <c r="Z35" s="62"/>
      <c r="AA35" s="62"/>
      <c r="AB35" s="62">
        <f t="shared" si="2"/>
        <v>12</v>
      </c>
      <c r="AC35" s="48">
        <f t="shared" si="3"/>
        <v>4</v>
      </c>
    </row>
    <row r="36" spans="1:29" x14ac:dyDescent="0.25">
      <c r="A36" s="94" t="s">
        <v>99</v>
      </c>
      <c r="B36" s="95" t="s">
        <v>100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84"/>
      <c r="O36" s="84"/>
      <c r="P36" s="84"/>
      <c r="Q36" s="73"/>
      <c r="R36" s="73"/>
      <c r="S36" s="73"/>
      <c r="T36" s="73"/>
      <c r="U36" s="73"/>
      <c r="V36" s="63"/>
      <c r="W36" s="64"/>
      <c r="X36" s="64"/>
      <c r="Y36" s="64"/>
      <c r="Z36" s="64"/>
      <c r="AA36" s="64"/>
      <c r="AB36" s="66">
        <f t="shared" si="2"/>
        <v>0</v>
      </c>
      <c r="AC36" s="51">
        <f t="shared" si="3"/>
        <v>0</v>
      </c>
    </row>
    <row r="37" spans="1:29" x14ac:dyDescent="0.25">
      <c r="A37" s="89" t="s">
        <v>19</v>
      </c>
      <c r="B37" s="93" t="s">
        <v>8</v>
      </c>
      <c r="C37" s="72"/>
      <c r="D37" s="72"/>
      <c r="E37" s="72"/>
      <c r="F37" s="72"/>
      <c r="G37" s="72"/>
      <c r="H37" s="72">
        <v>3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61"/>
      <c r="W37" s="62"/>
      <c r="X37" s="62"/>
      <c r="Y37" s="62"/>
      <c r="Z37" s="62"/>
      <c r="AA37" s="62"/>
      <c r="AB37" s="62">
        <f t="shared" si="2"/>
        <v>3</v>
      </c>
      <c r="AC37" s="48">
        <f t="shared" si="3"/>
        <v>1</v>
      </c>
    </row>
    <row r="38" spans="1:29" x14ac:dyDescent="0.25">
      <c r="A38" s="94" t="s">
        <v>19</v>
      </c>
      <c r="B38" s="95" t="s">
        <v>55</v>
      </c>
      <c r="C38" s="73"/>
      <c r="D38" s="73"/>
      <c r="E38" s="73"/>
      <c r="F38" s="73"/>
      <c r="G38" s="73"/>
      <c r="H38" s="73">
        <v>3</v>
      </c>
      <c r="I38" s="73">
        <v>3</v>
      </c>
      <c r="J38" s="73"/>
      <c r="K38" s="73"/>
      <c r="L38" s="73"/>
      <c r="M38" s="73"/>
      <c r="N38" s="84"/>
      <c r="O38" s="84"/>
      <c r="P38" s="84"/>
      <c r="Q38" s="73"/>
      <c r="R38" s="73"/>
      <c r="S38" s="73"/>
      <c r="T38" s="73"/>
      <c r="U38" s="73"/>
      <c r="V38" s="63"/>
      <c r="W38" s="64"/>
      <c r="X38" s="64"/>
      <c r="Y38" s="64"/>
      <c r="Z38" s="64"/>
      <c r="AA38" s="64"/>
      <c r="AB38" s="66">
        <f t="shared" si="2"/>
        <v>6</v>
      </c>
      <c r="AC38" s="51">
        <f t="shared" si="3"/>
        <v>2</v>
      </c>
    </row>
    <row r="39" spans="1:29" x14ac:dyDescent="0.25">
      <c r="A39" s="89" t="s">
        <v>22</v>
      </c>
      <c r="B39" s="93" t="s">
        <v>12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61"/>
      <c r="W39" s="62"/>
      <c r="X39" s="62"/>
      <c r="Y39" s="62"/>
      <c r="Z39" s="62"/>
      <c r="AA39" s="62"/>
      <c r="AB39" s="62">
        <f t="shared" si="2"/>
        <v>0</v>
      </c>
      <c r="AC39" s="48">
        <f t="shared" si="3"/>
        <v>0</v>
      </c>
    </row>
    <row r="40" spans="1:29" x14ac:dyDescent="0.25">
      <c r="A40" s="91" t="s">
        <v>35</v>
      </c>
      <c r="B40" s="95" t="s">
        <v>24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4"/>
      <c r="O40" s="84"/>
      <c r="P40" s="84"/>
      <c r="Q40" s="73"/>
      <c r="R40" s="73"/>
      <c r="S40" s="73"/>
      <c r="T40" s="73"/>
      <c r="U40" s="73"/>
      <c r="V40" s="63"/>
      <c r="W40" s="64"/>
      <c r="X40" s="64"/>
      <c r="Y40" s="64"/>
      <c r="Z40" s="64"/>
      <c r="AA40" s="64"/>
      <c r="AB40" s="66">
        <f t="shared" si="2"/>
        <v>0</v>
      </c>
      <c r="AC40" s="51">
        <f t="shared" si="3"/>
        <v>0</v>
      </c>
    </row>
    <row r="41" spans="1:29" x14ac:dyDescent="0.25">
      <c r="A41" s="89" t="s">
        <v>35</v>
      </c>
      <c r="B41" s="90" t="s">
        <v>77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61"/>
      <c r="W41" s="62"/>
      <c r="X41" s="62"/>
      <c r="Y41" s="62"/>
      <c r="Z41" s="62"/>
      <c r="AA41" s="62"/>
      <c r="AB41" s="62">
        <f t="shared" si="2"/>
        <v>0</v>
      </c>
      <c r="AC41" s="48">
        <f t="shared" si="3"/>
        <v>0</v>
      </c>
    </row>
    <row r="42" spans="1:29" x14ac:dyDescent="0.25">
      <c r="A42" s="97" t="s">
        <v>44</v>
      </c>
      <c r="B42" s="98" t="s">
        <v>27</v>
      </c>
      <c r="C42" s="73">
        <v>4</v>
      </c>
      <c r="D42" s="73"/>
      <c r="E42" s="73"/>
      <c r="F42" s="73"/>
      <c r="G42" s="73">
        <v>1</v>
      </c>
      <c r="H42" s="73">
        <v>3</v>
      </c>
      <c r="I42" s="73">
        <v>3</v>
      </c>
      <c r="J42" s="73"/>
      <c r="K42" s="73"/>
      <c r="L42" s="73"/>
      <c r="M42" s="73"/>
      <c r="N42" s="84"/>
      <c r="O42" s="84"/>
      <c r="P42" s="84"/>
      <c r="Q42" s="73"/>
      <c r="R42" s="73"/>
      <c r="S42" s="73"/>
      <c r="T42" s="73"/>
      <c r="U42" s="73"/>
      <c r="V42" s="63"/>
      <c r="W42" s="64"/>
      <c r="X42" s="64"/>
      <c r="Y42" s="64"/>
      <c r="Z42" s="64"/>
      <c r="AA42" s="64"/>
      <c r="AB42" s="66">
        <f t="shared" si="2"/>
        <v>11</v>
      </c>
      <c r="AC42" s="51">
        <f t="shared" si="3"/>
        <v>4</v>
      </c>
    </row>
    <row r="43" spans="1:29" x14ac:dyDescent="0.25">
      <c r="A43" s="89" t="s">
        <v>101</v>
      </c>
      <c r="B43" s="90" t="s">
        <v>102</v>
      </c>
      <c r="C43" s="72"/>
      <c r="D43" s="72"/>
      <c r="E43" s="72"/>
      <c r="F43" s="72"/>
      <c r="G43" s="72"/>
      <c r="H43" s="72">
        <v>3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61"/>
      <c r="W43" s="62"/>
      <c r="X43" s="62"/>
      <c r="Y43" s="62"/>
      <c r="Z43" s="62"/>
      <c r="AA43" s="62"/>
      <c r="AB43" s="62">
        <f t="shared" si="2"/>
        <v>3</v>
      </c>
      <c r="AC43" s="48">
        <f t="shared" si="3"/>
        <v>1</v>
      </c>
    </row>
    <row r="44" spans="1:29" x14ac:dyDescent="0.25">
      <c r="A44" s="91" t="s">
        <v>50</v>
      </c>
      <c r="B44" s="95" t="s">
        <v>39</v>
      </c>
      <c r="C44" s="73">
        <v>4</v>
      </c>
      <c r="D44" s="73"/>
      <c r="E44" s="73">
        <v>2</v>
      </c>
      <c r="F44" s="73">
        <v>1</v>
      </c>
      <c r="G44" s="73">
        <v>2</v>
      </c>
      <c r="H44" s="73">
        <v>3</v>
      </c>
      <c r="I44" s="73">
        <v>3</v>
      </c>
      <c r="J44" s="73"/>
      <c r="K44" s="73">
        <v>3</v>
      </c>
      <c r="L44" s="73"/>
      <c r="M44" s="73"/>
      <c r="N44" s="84"/>
      <c r="O44" s="84"/>
      <c r="P44" s="84"/>
      <c r="Q44" s="73"/>
      <c r="R44" s="73"/>
      <c r="S44" s="73"/>
      <c r="T44" s="73"/>
      <c r="U44" s="73"/>
      <c r="V44" s="63"/>
      <c r="W44" s="64"/>
      <c r="X44" s="64"/>
      <c r="Y44" s="64"/>
      <c r="Z44" s="64"/>
      <c r="AA44" s="64"/>
      <c r="AB44" s="66">
        <f t="shared" si="2"/>
        <v>18</v>
      </c>
      <c r="AC44" s="51">
        <f t="shared" si="3"/>
        <v>7</v>
      </c>
    </row>
    <row r="45" spans="1:29" x14ac:dyDescent="0.25">
      <c r="A45" s="96" t="s">
        <v>57</v>
      </c>
      <c r="B45" s="90" t="s">
        <v>42</v>
      </c>
      <c r="C45" s="72"/>
      <c r="D45" s="72"/>
      <c r="E45" s="72"/>
      <c r="F45" s="72"/>
      <c r="G45" s="72"/>
      <c r="H45" s="72">
        <v>3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61"/>
      <c r="W45" s="62"/>
      <c r="X45" s="62"/>
      <c r="Y45" s="62"/>
      <c r="Z45" s="62"/>
      <c r="AA45" s="62"/>
      <c r="AB45" s="62">
        <f t="shared" si="2"/>
        <v>3</v>
      </c>
      <c r="AC45" s="48">
        <f t="shared" si="3"/>
        <v>1</v>
      </c>
    </row>
    <row r="46" spans="1:29" x14ac:dyDescent="0.25">
      <c r="A46" s="94" t="s">
        <v>95</v>
      </c>
      <c r="B46" s="95" t="s">
        <v>96</v>
      </c>
      <c r="C46" s="73"/>
      <c r="D46" s="73"/>
      <c r="E46" s="73"/>
      <c r="F46" s="73">
        <v>1</v>
      </c>
      <c r="G46" s="73"/>
      <c r="H46" s="73"/>
      <c r="I46" s="73"/>
      <c r="J46" s="73"/>
      <c r="K46" s="73"/>
      <c r="L46" s="73"/>
      <c r="M46" s="73"/>
      <c r="N46" s="84"/>
      <c r="O46" s="84"/>
      <c r="P46" s="84"/>
      <c r="Q46" s="73"/>
      <c r="R46" s="73"/>
      <c r="S46" s="73"/>
      <c r="T46" s="73"/>
      <c r="U46" s="73"/>
      <c r="V46" s="63"/>
      <c r="W46" s="64"/>
      <c r="X46" s="64"/>
      <c r="Y46" s="64"/>
      <c r="Z46" s="64"/>
      <c r="AA46" s="64"/>
      <c r="AB46" s="66">
        <f t="shared" si="2"/>
        <v>1</v>
      </c>
      <c r="AC46" s="51">
        <f t="shared" si="3"/>
        <v>1</v>
      </c>
    </row>
    <row r="47" spans="1:29" x14ac:dyDescent="0.25">
      <c r="A47" s="89" t="s">
        <v>20</v>
      </c>
      <c r="B47" s="93" t="s">
        <v>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61"/>
      <c r="W47" s="62"/>
      <c r="X47" s="62"/>
      <c r="Y47" s="62"/>
      <c r="Z47" s="62"/>
      <c r="AA47" s="62"/>
      <c r="AB47" s="62">
        <f t="shared" si="2"/>
        <v>0</v>
      </c>
      <c r="AC47" s="48">
        <f t="shared" si="3"/>
        <v>0</v>
      </c>
    </row>
    <row r="48" spans="1:29" x14ac:dyDescent="0.25">
      <c r="A48" s="91" t="s">
        <v>20</v>
      </c>
      <c r="B48" s="92" t="s">
        <v>10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84"/>
      <c r="O48" s="84"/>
      <c r="P48" s="84"/>
      <c r="Q48" s="73"/>
      <c r="R48" s="73"/>
      <c r="S48" s="73"/>
      <c r="T48" s="73"/>
      <c r="U48" s="73"/>
      <c r="V48" s="63"/>
      <c r="W48" s="64"/>
      <c r="X48" s="64"/>
      <c r="Y48" s="64"/>
      <c r="Z48" s="64"/>
      <c r="AA48" s="64"/>
      <c r="AB48" s="66">
        <f t="shared" si="2"/>
        <v>0</v>
      </c>
      <c r="AC48" s="51">
        <f t="shared" si="3"/>
        <v>0</v>
      </c>
    </row>
    <row r="49" spans="1:29" x14ac:dyDescent="0.25">
      <c r="A49" s="89" t="s">
        <v>33</v>
      </c>
      <c r="B49" s="93" t="s">
        <v>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61"/>
      <c r="W49" s="62"/>
      <c r="X49" s="62"/>
      <c r="Y49" s="62"/>
      <c r="Z49" s="62"/>
      <c r="AA49" s="62"/>
      <c r="AB49" s="62">
        <f t="shared" si="2"/>
        <v>0</v>
      </c>
      <c r="AC49" s="48">
        <f t="shared" si="3"/>
        <v>0</v>
      </c>
    </row>
    <row r="50" spans="1:29" x14ac:dyDescent="0.25">
      <c r="A50" s="91" t="s">
        <v>45</v>
      </c>
      <c r="B50" s="95" t="s">
        <v>31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84"/>
      <c r="O50" s="84"/>
      <c r="P50" s="84"/>
      <c r="Q50" s="73"/>
      <c r="R50" s="73"/>
      <c r="S50" s="73"/>
      <c r="T50" s="73"/>
      <c r="U50" s="73"/>
      <c r="V50" s="63"/>
      <c r="W50" s="64"/>
      <c r="X50" s="64"/>
      <c r="Y50" s="64"/>
      <c r="Z50" s="64"/>
      <c r="AA50" s="64"/>
      <c r="AB50" s="66">
        <f t="shared" si="2"/>
        <v>0</v>
      </c>
      <c r="AC50" s="51">
        <f t="shared" si="3"/>
        <v>0</v>
      </c>
    </row>
    <row r="51" spans="1:29" ht="15.75" customHeight="1" x14ac:dyDescent="0.25">
      <c r="A51" s="89" t="s">
        <v>74</v>
      </c>
      <c r="B51" s="93" t="s">
        <v>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61"/>
      <c r="W51" s="62"/>
      <c r="X51" s="62"/>
      <c r="Y51" s="62"/>
      <c r="Z51" s="62"/>
      <c r="AA51" s="62"/>
      <c r="AB51" s="62">
        <f t="shared" si="2"/>
        <v>0</v>
      </c>
      <c r="AC51" s="48">
        <f t="shared" si="3"/>
        <v>0</v>
      </c>
    </row>
    <row r="52" spans="1:29" ht="15.75" customHeight="1" x14ac:dyDescent="0.25">
      <c r="A52" s="91" t="s">
        <v>104</v>
      </c>
      <c r="B52" s="92" t="s">
        <v>105</v>
      </c>
      <c r="C52" s="73"/>
      <c r="D52" s="73">
        <v>2</v>
      </c>
      <c r="E52" s="73"/>
      <c r="F52" s="73"/>
      <c r="G52" s="110"/>
      <c r="H52" s="73">
        <v>3</v>
      </c>
      <c r="I52" s="73"/>
      <c r="J52" s="73"/>
      <c r="K52" s="73"/>
      <c r="L52" s="73"/>
      <c r="M52" s="73"/>
      <c r="N52" s="84"/>
      <c r="O52" s="84"/>
      <c r="P52" s="84"/>
      <c r="Q52" s="73"/>
      <c r="R52" s="73"/>
      <c r="S52" s="73"/>
      <c r="T52" s="73"/>
      <c r="U52" s="73"/>
      <c r="V52" s="63"/>
      <c r="W52" s="64"/>
      <c r="X52" s="64"/>
      <c r="Y52" s="64"/>
      <c r="Z52" s="64"/>
      <c r="AA52" s="64"/>
      <c r="AB52" s="66">
        <f t="shared" si="2"/>
        <v>5</v>
      </c>
      <c r="AC52" s="51">
        <f t="shared" si="3"/>
        <v>2</v>
      </c>
    </row>
    <row r="53" spans="1:29" ht="15.75" customHeight="1" x14ac:dyDescent="0.25">
      <c r="A53" s="89" t="s">
        <v>104</v>
      </c>
      <c r="B53" s="93" t="s">
        <v>7</v>
      </c>
      <c r="C53" s="72"/>
      <c r="D53" s="72">
        <v>2</v>
      </c>
      <c r="E53" s="72"/>
      <c r="F53" s="72"/>
      <c r="G53" s="111"/>
      <c r="H53" s="72">
        <v>3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61"/>
      <c r="W53" s="62"/>
      <c r="X53" s="62"/>
      <c r="Y53" s="62"/>
      <c r="Z53" s="62"/>
      <c r="AA53" s="62"/>
      <c r="AB53" s="62">
        <f t="shared" si="2"/>
        <v>5</v>
      </c>
      <c r="AC53" s="48">
        <f t="shared" si="3"/>
        <v>2</v>
      </c>
    </row>
    <row r="54" spans="1:29" ht="15.75" customHeight="1" x14ac:dyDescent="0.25">
      <c r="A54" s="91" t="s">
        <v>90</v>
      </c>
      <c r="B54" s="92" t="s">
        <v>63</v>
      </c>
      <c r="C54" s="73"/>
      <c r="D54" s="73"/>
      <c r="E54" s="73"/>
      <c r="F54" s="73"/>
      <c r="G54" s="110"/>
      <c r="H54" s="73"/>
      <c r="I54" s="73"/>
      <c r="J54" s="73"/>
      <c r="K54" s="73"/>
      <c r="L54" s="73"/>
      <c r="M54" s="73"/>
      <c r="N54" s="84"/>
      <c r="O54" s="84"/>
      <c r="P54" s="84"/>
      <c r="Q54" s="73"/>
      <c r="R54" s="73"/>
      <c r="S54" s="73"/>
      <c r="T54" s="73"/>
      <c r="U54" s="73"/>
      <c r="V54" s="63"/>
      <c r="W54" s="64"/>
      <c r="X54" s="64"/>
      <c r="Y54" s="64"/>
      <c r="Z54" s="64"/>
      <c r="AA54" s="64"/>
      <c r="AB54" s="66">
        <f t="shared" si="2"/>
        <v>0</v>
      </c>
      <c r="AC54" s="51">
        <f t="shared" si="3"/>
        <v>0</v>
      </c>
    </row>
    <row r="55" spans="1:29" ht="15.75" customHeight="1" x14ac:dyDescent="0.25">
      <c r="A55" s="89" t="s">
        <v>75</v>
      </c>
      <c r="B55" s="93" t="s">
        <v>76</v>
      </c>
      <c r="C55" s="72"/>
      <c r="D55" s="72"/>
      <c r="E55" s="72"/>
      <c r="F55" s="80"/>
      <c r="G55" s="112">
        <v>2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61"/>
      <c r="W55" s="62"/>
      <c r="X55" s="62"/>
      <c r="Y55" s="62"/>
      <c r="Z55" s="62"/>
      <c r="AA55" s="62"/>
      <c r="AB55" s="62">
        <f t="shared" ref="AB55:AB77" si="4">SUM(C55:W55)</f>
        <v>2</v>
      </c>
      <c r="AC55" s="48">
        <f t="shared" ref="AC55:AC77" si="5">+COUNTA(C55:AA55)</f>
        <v>1</v>
      </c>
    </row>
    <row r="56" spans="1:29" x14ac:dyDescent="0.25">
      <c r="A56" s="91" t="s">
        <v>17</v>
      </c>
      <c r="B56" s="92" t="s">
        <v>5</v>
      </c>
      <c r="C56" s="73"/>
      <c r="D56" s="73"/>
      <c r="E56" s="73"/>
      <c r="F56" s="73"/>
      <c r="G56" s="113"/>
      <c r="H56" s="73"/>
      <c r="I56" s="73"/>
      <c r="J56" s="73"/>
      <c r="K56" s="73"/>
      <c r="L56" s="73"/>
      <c r="M56" s="73"/>
      <c r="N56" s="84"/>
      <c r="O56" s="84"/>
      <c r="P56" s="84"/>
      <c r="Q56" s="73"/>
      <c r="R56" s="73"/>
      <c r="S56" s="73"/>
      <c r="T56" s="73"/>
      <c r="U56" s="73"/>
      <c r="V56" s="63"/>
      <c r="W56" s="64"/>
      <c r="X56" s="64"/>
      <c r="Y56" s="64"/>
      <c r="Z56" s="64"/>
      <c r="AA56" s="64"/>
      <c r="AB56" s="66">
        <f t="shared" si="4"/>
        <v>0</v>
      </c>
      <c r="AC56" s="51">
        <f t="shared" si="5"/>
        <v>0</v>
      </c>
    </row>
    <row r="57" spans="1:29" x14ac:dyDescent="0.25">
      <c r="A57" s="96" t="s">
        <v>69</v>
      </c>
      <c r="B57" s="90" t="s">
        <v>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61"/>
      <c r="W57" s="62"/>
      <c r="X57" s="62"/>
      <c r="Y57" s="62"/>
      <c r="Z57" s="62"/>
      <c r="AA57" s="62"/>
      <c r="AB57" s="62">
        <f t="shared" si="4"/>
        <v>0</v>
      </c>
      <c r="AC57" s="48">
        <f t="shared" si="5"/>
        <v>0</v>
      </c>
    </row>
    <row r="58" spans="1:29" x14ac:dyDescent="0.25">
      <c r="A58" s="94" t="s">
        <v>69</v>
      </c>
      <c r="B58" s="95" t="s">
        <v>103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84"/>
      <c r="O58" s="84"/>
      <c r="P58" s="84"/>
      <c r="Q58" s="73"/>
      <c r="R58" s="73"/>
      <c r="S58" s="73"/>
      <c r="T58" s="73"/>
      <c r="U58" s="73"/>
      <c r="V58" s="63"/>
      <c r="W58" s="64"/>
      <c r="X58" s="64"/>
      <c r="Y58" s="64"/>
      <c r="Z58" s="64"/>
      <c r="AA58" s="64"/>
      <c r="AB58" s="66">
        <f t="shared" si="4"/>
        <v>0</v>
      </c>
      <c r="AC58" s="51">
        <f t="shared" si="5"/>
        <v>0</v>
      </c>
    </row>
    <row r="59" spans="1:29" x14ac:dyDescent="0.25">
      <c r="A59" s="89" t="s">
        <v>52</v>
      </c>
      <c r="B59" s="90" t="s">
        <v>40</v>
      </c>
      <c r="C59" s="72"/>
      <c r="D59" s="72">
        <v>2</v>
      </c>
      <c r="E59" s="72">
        <v>2</v>
      </c>
      <c r="F59" s="72">
        <v>1</v>
      </c>
      <c r="G59" s="72"/>
      <c r="H59" s="72">
        <v>3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61"/>
      <c r="W59" s="62"/>
      <c r="X59" s="62"/>
      <c r="Y59" s="62"/>
      <c r="Z59" s="62"/>
      <c r="AA59" s="62"/>
      <c r="AB59" s="62">
        <f t="shared" si="4"/>
        <v>8</v>
      </c>
      <c r="AC59" s="48">
        <f t="shared" si="5"/>
        <v>4</v>
      </c>
    </row>
    <row r="60" spans="1:29" x14ac:dyDescent="0.25">
      <c r="A60" s="94" t="s">
        <v>52</v>
      </c>
      <c r="B60" s="95" t="s">
        <v>11</v>
      </c>
      <c r="C60" s="73"/>
      <c r="D60" s="73">
        <v>2</v>
      </c>
      <c r="E60" s="73"/>
      <c r="F60" s="73"/>
      <c r="G60" s="73"/>
      <c r="H60" s="73">
        <v>3</v>
      </c>
      <c r="I60" s="73"/>
      <c r="J60" s="73"/>
      <c r="K60" s="73"/>
      <c r="L60" s="73"/>
      <c r="M60" s="73"/>
      <c r="N60" s="84"/>
      <c r="O60" s="84"/>
      <c r="P60" s="84"/>
      <c r="Q60" s="73"/>
      <c r="R60" s="73"/>
      <c r="S60" s="73"/>
      <c r="T60" s="73"/>
      <c r="U60" s="73"/>
      <c r="V60" s="63"/>
      <c r="W60" s="64"/>
      <c r="X60" s="64"/>
      <c r="Y60" s="64"/>
      <c r="Z60" s="64"/>
      <c r="AA60" s="64"/>
      <c r="AB60" s="66">
        <f t="shared" si="4"/>
        <v>5</v>
      </c>
      <c r="AC60" s="51">
        <f t="shared" si="5"/>
        <v>2</v>
      </c>
    </row>
    <row r="61" spans="1:29" x14ac:dyDescent="0.25">
      <c r="A61" s="89" t="s">
        <v>29</v>
      </c>
      <c r="B61" s="93" t="s">
        <v>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61"/>
      <c r="W61" s="62"/>
      <c r="X61" s="62"/>
      <c r="Y61" s="62"/>
      <c r="Z61" s="62"/>
      <c r="AA61" s="62"/>
      <c r="AB61" s="62">
        <f t="shared" si="4"/>
        <v>0</v>
      </c>
      <c r="AC61" s="48">
        <f t="shared" si="5"/>
        <v>0</v>
      </c>
    </row>
    <row r="62" spans="1:29" x14ac:dyDescent="0.25">
      <c r="A62" s="94" t="s">
        <v>58</v>
      </c>
      <c r="B62" s="95" t="s">
        <v>46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84"/>
      <c r="O62" s="84"/>
      <c r="P62" s="84"/>
      <c r="Q62" s="73"/>
      <c r="R62" s="73"/>
      <c r="S62" s="73"/>
      <c r="T62" s="73"/>
      <c r="U62" s="73"/>
      <c r="V62" s="63"/>
      <c r="W62" s="64"/>
      <c r="X62" s="64"/>
      <c r="Y62" s="64"/>
      <c r="Z62" s="64"/>
      <c r="AA62" s="64"/>
      <c r="AB62" s="66">
        <f t="shared" si="4"/>
        <v>0</v>
      </c>
      <c r="AC62" s="51">
        <f t="shared" si="5"/>
        <v>0</v>
      </c>
    </row>
    <row r="63" spans="1:29" x14ac:dyDescent="0.25">
      <c r="A63" s="96" t="s">
        <v>58</v>
      </c>
      <c r="B63" s="90" t="s">
        <v>49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61"/>
      <c r="W63" s="62"/>
      <c r="X63" s="62"/>
      <c r="Y63" s="62"/>
      <c r="Z63" s="62"/>
      <c r="AA63" s="62"/>
      <c r="AB63" s="65">
        <f t="shared" si="4"/>
        <v>0</v>
      </c>
      <c r="AC63" s="48">
        <f t="shared" si="5"/>
        <v>0</v>
      </c>
    </row>
    <row r="64" spans="1:29" x14ac:dyDescent="0.25">
      <c r="A64" s="97" t="s">
        <v>53</v>
      </c>
      <c r="B64" s="98" t="s">
        <v>41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84"/>
      <c r="O64" s="84"/>
      <c r="P64" s="84"/>
      <c r="Q64" s="73"/>
      <c r="R64" s="73"/>
      <c r="S64" s="73"/>
      <c r="T64" s="73"/>
      <c r="U64" s="73"/>
      <c r="V64" s="63"/>
      <c r="W64" s="64"/>
      <c r="X64" s="64"/>
      <c r="Y64" s="64"/>
      <c r="Z64" s="64"/>
      <c r="AA64" s="64"/>
      <c r="AB64" s="66">
        <f t="shared" si="4"/>
        <v>0</v>
      </c>
      <c r="AC64" s="51">
        <f t="shared" si="5"/>
        <v>0</v>
      </c>
    </row>
    <row r="65" spans="1:29" x14ac:dyDescent="0.25">
      <c r="A65" s="89" t="s">
        <v>53</v>
      </c>
      <c r="B65" s="90" t="s">
        <v>89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61"/>
      <c r="W65" s="62"/>
      <c r="X65" s="62"/>
      <c r="Y65" s="62"/>
      <c r="Z65" s="62"/>
      <c r="AA65" s="62"/>
      <c r="AB65" s="62">
        <f t="shared" si="4"/>
        <v>0</v>
      </c>
      <c r="AC65" s="48">
        <f t="shared" si="5"/>
        <v>0</v>
      </c>
    </row>
    <row r="66" spans="1:29" x14ac:dyDescent="0.25">
      <c r="A66" s="94" t="s">
        <v>60</v>
      </c>
      <c r="B66" s="95" t="s">
        <v>56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84"/>
      <c r="O66" s="84"/>
      <c r="P66" s="84"/>
      <c r="Q66" s="73"/>
      <c r="R66" s="73"/>
      <c r="S66" s="73"/>
      <c r="T66" s="73"/>
      <c r="U66" s="73"/>
      <c r="V66" s="63"/>
      <c r="W66" s="64"/>
      <c r="X66" s="64"/>
      <c r="Y66" s="64"/>
      <c r="Z66" s="64"/>
      <c r="AA66" s="64"/>
      <c r="AB66" s="66">
        <f t="shared" si="4"/>
        <v>0</v>
      </c>
      <c r="AC66" s="51">
        <f t="shared" si="5"/>
        <v>0</v>
      </c>
    </row>
    <row r="67" spans="1:29" x14ac:dyDescent="0.25">
      <c r="A67" s="96" t="s">
        <v>73</v>
      </c>
      <c r="B67" s="90" t="s">
        <v>55</v>
      </c>
      <c r="C67" s="72"/>
      <c r="D67" s="72"/>
      <c r="E67" s="72"/>
      <c r="F67" s="72"/>
      <c r="G67" s="72">
        <v>2</v>
      </c>
      <c r="H67" s="72">
        <v>3</v>
      </c>
      <c r="I67" s="72">
        <v>3</v>
      </c>
      <c r="J67" s="72"/>
      <c r="K67" s="72">
        <v>3</v>
      </c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61"/>
      <c r="W67" s="62"/>
      <c r="X67" s="62"/>
      <c r="Y67" s="62"/>
      <c r="Z67" s="62"/>
      <c r="AA67" s="62"/>
      <c r="AB67" s="62">
        <f t="shared" si="4"/>
        <v>11</v>
      </c>
      <c r="AC67" s="48">
        <f t="shared" si="5"/>
        <v>4</v>
      </c>
    </row>
    <row r="68" spans="1:29" x14ac:dyDescent="0.25">
      <c r="A68" s="91" t="s">
        <v>38</v>
      </c>
      <c r="B68" s="95" t="s">
        <v>25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84"/>
      <c r="O68" s="84"/>
      <c r="P68" s="84"/>
      <c r="Q68" s="73"/>
      <c r="R68" s="73"/>
      <c r="S68" s="73"/>
      <c r="T68" s="73"/>
      <c r="U68" s="73"/>
      <c r="V68" s="63"/>
      <c r="W68" s="64"/>
      <c r="X68" s="64"/>
      <c r="Y68" s="64"/>
      <c r="Z68" s="64"/>
      <c r="AA68" s="64"/>
      <c r="AB68" s="66">
        <f t="shared" si="4"/>
        <v>0</v>
      </c>
      <c r="AC68" s="51">
        <f t="shared" si="5"/>
        <v>0</v>
      </c>
    </row>
    <row r="69" spans="1:29" x14ac:dyDescent="0.25">
      <c r="A69" s="89" t="s">
        <v>36</v>
      </c>
      <c r="B69" s="90" t="s">
        <v>37</v>
      </c>
      <c r="C69" s="72">
        <v>4</v>
      </c>
      <c r="D69" s="72"/>
      <c r="E69" s="72"/>
      <c r="F69" s="72"/>
      <c r="G69" s="72">
        <v>1</v>
      </c>
      <c r="H69" s="72">
        <v>3</v>
      </c>
      <c r="I69" s="72">
        <v>3</v>
      </c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61"/>
      <c r="W69" s="62"/>
      <c r="X69" s="62"/>
      <c r="Y69" s="62"/>
      <c r="Z69" s="62"/>
      <c r="AA69" s="62"/>
      <c r="AB69" s="62">
        <f t="shared" si="4"/>
        <v>11</v>
      </c>
      <c r="AC69" s="48">
        <f t="shared" si="5"/>
        <v>4</v>
      </c>
    </row>
    <row r="70" spans="1:29" x14ac:dyDescent="0.25">
      <c r="A70" s="94" t="s">
        <v>36</v>
      </c>
      <c r="B70" s="95" t="s">
        <v>43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84"/>
      <c r="O70" s="84"/>
      <c r="P70" s="84"/>
      <c r="Q70" s="73"/>
      <c r="R70" s="73"/>
      <c r="S70" s="73"/>
      <c r="T70" s="73"/>
      <c r="U70" s="73"/>
      <c r="V70" s="63"/>
      <c r="W70" s="64"/>
      <c r="X70" s="64"/>
      <c r="Y70" s="64"/>
      <c r="Z70" s="64"/>
      <c r="AA70" s="64"/>
      <c r="AB70" s="66">
        <f t="shared" si="4"/>
        <v>0</v>
      </c>
      <c r="AC70" s="51">
        <f t="shared" si="5"/>
        <v>0</v>
      </c>
    </row>
    <row r="71" spans="1:29" x14ac:dyDescent="0.25">
      <c r="A71" s="89" t="s">
        <v>30</v>
      </c>
      <c r="B71" s="93" t="s">
        <v>16</v>
      </c>
      <c r="C71" s="72"/>
      <c r="D71" s="72"/>
      <c r="E71" s="72">
        <v>2</v>
      </c>
      <c r="F71" s="72"/>
      <c r="G71" s="72"/>
      <c r="H71" s="72">
        <v>3</v>
      </c>
      <c r="I71" s="72">
        <v>3</v>
      </c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61"/>
      <c r="W71" s="62"/>
      <c r="X71" s="62"/>
      <c r="Y71" s="62"/>
      <c r="Z71" s="62"/>
      <c r="AA71" s="62"/>
      <c r="AB71" s="62">
        <f t="shared" si="4"/>
        <v>8</v>
      </c>
      <c r="AC71" s="48">
        <f t="shared" si="5"/>
        <v>3</v>
      </c>
    </row>
    <row r="72" spans="1:29" x14ac:dyDescent="0.25">
      <c r="A72" s="94" t="s">
        <v>120</v>
      </c>
      <c r="B72" s="95" t="s">
        <v>54</v>
      </c>
      <c r="C72" s="73">
        <v>4</v>
      </c>
      <c r="D72" s="73"/>
      <c r="E72" s="73"/>
      <c r="F72" s="73"/>
      <c r="G72" s="73">
        <v>2</v>
      </c>
      <c r="H72" s="73">
        <v>3</v>
      </c>
      <c r="I72" s="73">
        <v>3</v>
      </c>
      <c r="J72" s="73"/>
      <c r="K72" s="73">
        <v>3</v>
      </c>
      <c r="L72" s="73"/>
      <c r="M72" s="73"/>
      <c r="N72" s="84"/>
      <c r="O72" s="84"/>
      <c r="P72" s="84"/>
      <c r="Q72" s="73"/>
      <c r="R72" s="73"/>
      <c r="S72" s="73"/>
      <c r="T72" s="73"/>
      <c r="U72" s="73"/>
      <c r="V72" s="63"/>
      <c r="W72" s="64"/>
      <c r="X72" s="64"/>
      <c r="Y72" s="64"/>
      <c r="Z72" s="64"/>
      <c r="AA72" s="64"/>
      <c r="AB72" s="66">
        <f t="shared" si="4"/>
        <v>15</v>
      </c>
      <c r="AC72" s="51">
        <f t="shared" si="5"/>
        <v>5</v>
      </c>
    </row>
    <row r="73" spans="1:29" x14ac:dyDescent="0.25">
      <c r="A73" s="96" t="s">
        <v>91</v>
      </c>
      <c r="B73" s="90" t="s">
        <v>92</v>
      </c>
      <c r="C73" s="72"/>
      <c r="D73" s="72"/>
      <c r="E73" s="72"/>
      <c r="F73" s="72"/>
      <c r="G73" s="72">
        <v>1</v>
      </c>
      <c r="H73" s="72">
        <v>3</v>
      </c>
      <c r="I73" s="72">
        <v>3</v>
      </c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61"/>
      <c r="W73" s="62"/>
      <c r="X73" s="62"/>
      <c r="Y73" s="62"/>
      <c r="Z73" s="62"/>
      <c r="AA73" s="62"/>
      <c r="AB73" s="62">
        <f t="shared" si="4"/>
        <v>7</v>
      </c>
      <c r="AC73" s="48">
        <f t="shared" si="5"/>
        <v>3</v>
      </c>
    </row>
    <row r="74" spans="1:29" x14ac:dyDescent="0.25">
      <c r="A74" s="94" t="s">
        <v>97</v>
      </c>
      <c r="B74" s="95" t="s">
        <v>41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84"/>
      <c r="O74" s="84"/>
      <c r="P74" s="84"/>
      <c r="Q74" s="73"/>
      <c r="R74" s="73"/>
      <c r="S74" s="73"/>
      <c r="T74" s="73"/>
      <c r="U74" s="73"/>
      <c r="V74" s="63"/>
      <c r="W74" s="64"/>
      <c r="X74" s="64"/>
      <c r="Y74" s="64"/>
      <c r="Z74" s="64"/>
      <c r="AA74" s="64"/>
      <c r="AB74" s="66">
        <f t="shared" si="4"/>
        <v>0</v>
      </c>
      <c r="AC74" s="51">
        <f t="shared" si="5"/>
        <v>0</v>
      </c>
    </row>
    <row r="75" spans="1:29" ht="15" customHeight="1" x14ac:dyDescent="0.25">
      <c r="A75" s="96" t="s">
        <v>61</v>
      </c>
      <c r="B75" s="90" t="s">
        <v>59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61"/>
      <c r="W75" s="62"/>
      <c r="X75" s="62"/>
      <c r="Y75" s="65"/>
      <c r="Z75" s="65"/>
      <c r="AA75" s="65"/>
      <c r="AB75" s="65">
        <f t="shared" si="4"/>
        <v>0</v>
      </c>
      <c r="AC75" s="48">
        <f t="shared" si="5"/>
        <v>0</v>
      </c>
    </row>
    <row r="76" spans="1:29" x14ac:dyDescent="0.25">
      <c r="A76" s="94" t="s">
        <v>64</v>
      </c>
      <c r="B76" s="95" t="s">
        <v>63</v>
      </c>
      <c r="C76" s="73"/>
      <c r="D76" s="73"/>
      <c r="E76" s="73"/>
      <c r="F76" s="73"/>
      <c r="G76" s="73"/>
      <c r="H76" s="73">
        <v>3</v>
      </c>
      <c r="I76" s="73"/>
      <c r="J76" s="73"/>
      <c r="K76" s="73"/>
      <c r="L76" s="73"/>
      <c r="M76" s="73"/>
      <c r="N76" s="84"/>
      <c r="O76" s="84"/>
      <c r="P76" s="84"/>
      <c r="Q76" s="73"/>
      <c r="R76" s="73"/>
      <c r="S76" s="73"/>
      <c r="T76" s="73"/>
      <c r="U76" s="73"/>
      <c r="V76" s="63"/>
      <c r="W76" s="64"/>
      <c r="X76" s="64"/>
      <c r="Y76" s="64"/>
      <c r="Z76" s="64"/>
      <c r="AA76" s="64"/>
      <c r="AB76" s="66">
        <f t="shared" si="4"/>
        <v>3</v>
      </c>
      <c r="AC76" s="51">
        <f t="shared" si="5"/>
        <v>1</v>
      </c>
    </row>
    <row r="77" spans="1:29" x14ac:dyDescent="0.25">
      <c r="A77" s="89" t="s">
        <v>47</v>
      </c>
      <c r="B77" s="90" t="s">
        <v>34</v>
      </c>
      <c r="C77" s="72">
        <v>4</v>
      </c>
      <c r="D77" s="72"/>
      <c r="E77" s="72">
        <v>2</v>
      </c>
      <c r="F77" s="72">
        <v>1</v>
      </c>
      <c r="G77" s="72">
        <v>2</v>
      </c>
      <c r="H77" s="72">
        <v>3</v>
      </c>
      <c r="I77" s="72">
        <v>3</v>
      </c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61"/>
      <c r="W77" s="62"/>
      <c r="X77" s="62"/>
      <c r="Y77" s="62"/>
      <c r="Z77" s="62"/>
      <c r="AA77" s="62"/>
      <c r="AB77" s="62">
        <f t="shared" si="4"/>
        <v>15</v>
      </c>
      <c r="AC77" s="48">
        <f t="shared" si="5"/>
        <v>6</v>
      </c>
    </row>
    <row r="78" spans="1:29" ht="15.75" thickBot="1" x14ac:dyDescent="0.3">
      <c r="A78" s="76"/>
      <c r="B78" s="77"/>
      <c r="C78" s="74"/>
      <c r="D78" s="74"/>
      <c r="E78" s="74"/>
      <c r="F78" s="45"/>
      <c r="G78" s="74"/>
      <c r="H78" s="74"/>
      <c r="I78" s="74"/>
      <c r="J78" s="74"/>
      <c r="K78" s="74"/>
      <c r="L78" s="74"/>
      <c r="M78" s="74"/>
      <c r="N78" s="114"/>
      <c r="O78" s="114"/>
      <c r="P78" s="114"/>
      <c r="Q78" s="74"/>
      <c r="R78" s="74"/>
      <c r="S78" s="74"/>
      <c r="T78" s="74"/>
      <c r="U78" s="74"/>
      <c r="V78" s="44"/>
      <c r="W78" s="50"/>
      <c r="X78" s="40"/>
      <c r="Y78" s="40"/>
      <c r="Z78" s="40"/>
      <c r="AA78" s="40"/>
      <c r="AB78" s="26"/>
      <c r="AC78" s="31"/>
    </row>
    <row r="79" spans="1:29" ht="16.5" thickTop="1" thickBot="1" x14ac:dyDescent="0.3">
      <c r="A79" s="78" t="s">
        <v>109</v>
      </c>
      <c r="B79" s="79" t="s">
        <v>72</v>
      </c>
      <c r="C79" s="75">
        <f t="shared" ref="C79:F79" si="6">+COUNTA(C15:C77)</f>
        <v>8</v>
      </c>
      <c r="D79" s="75">
        <f t="shared" si="6"/>
        <v>7</v>
      </c>
      <c r="E79" s="75">
        <f t="shared" si="6"/>
        <v>9</v>
      </c>
      <c r="F79" s="75">
        <f t="shared" si="6"/>
        <v>5</v>
      </c>
      <c r="G79" s="75">
        <f>+COUNTA(G13:G77)</f>
        <v>20</v>
      </c>
      <c r="H79" s="75">
        <f>+COUNTA(H13:H77)</f>
        <v>30</v>
      </c>
      <c r="I79" s="37">
        <f>+COUNTA(I14:I77)</f>
        <v>21</v>
      </c>
      <c r="J79" s="37">
        <f>+COUNTA(J15:J77)</f>
        <v>3</v>
      </c>
      <c r="K79" s="37">
        <f>+COUNTA(K13:K77)</f>
        <v>6</v>
      </c>
      <c r="L79" s="37"/>
      <c r="M79" s="37">
        <f>+COUNTA(M15:M77)</f>
        <v>0</v>
      </c>
      <c r="N79" s="37">
        <f>+COUNTA(N13:N77)</f>
        <v>0</v>
      </c>
      <c r="O79" s="37">
        <f>+COUNTA(O13:O77)</f>
        <v>0</v>
      </c>
      <c r="P79" s="37">
        <f>+COUNTA(P13:P77)</f>
        <v>0</v>
      </c>
      <c r="Q79" s="37">
        <f t="shared" ref="Q79:AA79" si="7">+COUNTA(Q13:Q77)</f>
        <v>0</v>
      </c>
      <c r="R79" s="37">
        <f t="shared" si="7"/>
        <v>0</v>
      </c>
      <c r="S79" s="37">
        <f t="shared" si="7"/>
        <v>0</v>
      </c>
      <c r="T79" s="37">
        <f t="shared" si="7"/>
        <v>0</v>
      </c>
      <c r="U79" s="37">
        <f t="shared" si="7"/>
        <v>0</v>
      </c>
      <c r="V79" s="37">
        <f t="shared" si="7"/>
        <v>0</v>
      </c>
      <c r="W79" s="37">
        <f t="shared" si="7"/>
        <v>0</v>
      </c>
      <c r="X79" s="37">
        <f t="shared" si="7"/>
        <v>0</v>
      </c>
      <c r="Y79" s="37">
        <f t="shared" si="7"/>
        <v>0</v>
      </c>
      <c r="Z79" s="37">
        <f t="shared" si="7"/>
        <v>0</v>
      </c>
      <c r="AA79" s="37">
        <f t="shared" si="7"/>
        <v>0</v>
      </c>
      <c r="AB79" s="70"/>
      <c r="AC79" s="32">
        <f>SUM(AC14:AC78)</f>
        <v>106</v>
      </c>
    </row>
    <row r="80" spans="1:29" ht="15.75" thickBot="1" x14ac:dyDescent="0.3">
      <c r="A80" s="36"/>
    </row>
    <row r="81" ht="15.75" thickTop="1" x14ac:dyDescent="0.25"/>
  </sheetData>
  <sortState xmlns:xlrd2="http://schemas.microsoft.com/office/spreadsheetml/2017/richdata2" ref="A8:B47">
    <sortCondition ref="A8:A47"/>
  </sortState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</dc:creator>
  <cp:lastModifiedBy>RENE</cp:lastModifiedBy>
  <cp:lastPrinted>2020-01-28T12:34:57Z</cp:lastPrinted>
  <dcterms:created xsi:type="dcterms:W3CDTF">2018-10-22T12:05:29Z</dcterms:created>
  <dcterms:modified xsi:type="dcterms:W3CDTF">2020-10-08T14:55:48Z</dcterms:modified>
  <cp:contentStatus/>
</cp:coreProperties>
</file>